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pivotTables/pivotTable1.xml" ContentType="application/vnd.openxmlformats-officedocument.spreadsheetml.pivotTable+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comments1.xml" ContentType="application/vnd.openxmlformats-officedocument.spreadsheetml.comments+xml"/>
  <Override PartName="/xl/drawings/drawing7.xml" ContentType="application/vnd.openxmlformats-officedocument.drawing+xml"/>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comments2.xml" ContentType="application/vnd.openxmlformats-officedocument.spreadsheetml.comments+xml"/>
  <Override PartName="/xl/drawings/drawing8.xml" ContentType="application/vnd.openxmlformats-officedocument.drawing+xml"/>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comments3.xml" ContentType="application/vnd.openxmlformats-officedocument.spreadsheetml.comments+xml"/>
  <Override PartName="/xl/drawings/drawing9.xml" ContentType="application/vnd.openxmlformats-officedocument.drawing+xml"/>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comments4.xml" ContentType="application/vnd.openxmlformats-officedocument.spreadsheetml.comments+xml"/>
  <Override PartName="/xl/drawings/drawing10.xml" ContentType="application/vnd.openxmlformats-officedocument.drawing+xml"/>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comments5.xml" ContentType="application/vnd.openxmlformats-officedocument.spreadsheetml.comments+xml"/>
  <Override PartName="/xl/drawings/drawing11.xml" ContentType="application/vnd.openxmlformats-officedocument.drawing+xml"/>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activeX/activeX97.xml" ContentType="application/vnd.ms-office.activeX+xml"/>
  <Override PartName="/xl/activeX/activeX97.bin" ContentType="application/vnd.ms-office.activeX"/>
  <Override PartName="/xl/activeX/activeX98.xml" ContentType="application/vnd.ms-office.activeX+xml"/>
  <Override PartName="/xl/activeX/activeX98.bin" ContentType="application/vnd.ms-office.activeX"/>
  <Override PartName="/xl/comments6.xml" ContentType="application/vnd.openxmlformats-officedocument.spreadsheetml.comments+xml"/>
  <Override PartName="/xl/drawings/drawing12.xml" ContentType="application/vnd.openxmlformats-officedocument.drawing+xml"/>
  <Override PartName="/xl/activeX/activeX99.xml" ContentType="application/vnd.ms-office.activeX+xml"/>
  <Override PartName="/xl/activeX/activeX99.bin" ContentType="application/vnd.ms-office.activeX"/>
  <Override PartName="/xl/activeX/activeX100.xml" ContentType="application/vnd.ms-office.activeX+xml"/>
  <Override PartName="/xl/activeX/activeX100.bin" ContentType="application/vnd.ms-office.activeX"/>
  <Override PartName="/xl/activeX/activeX101.xml" ContentType="application/vnd.ms-office.activeX+xml"/>
  <Override PartName="/xl/activeX/activeX101.bin" ContentType="application/vnd.ms-office.activeX"/>
  <Override PartName="/xl/activeX/activeX102.xml" ContentType="application/vnd.ms-office.activeX+xml"/>
  <Override PartName="/xl/activeX/activeX102.bin" ContentType="application/vnd.ms-office.activeX"/>
  <Override PartName="/xl/activeX/activeX103.xml" ContentType="application/vnd.ms-office.activeX+xml"/>
  <Override PartName="/xl/activeX/activeX103.bin" ContentType="application/vnd.ms-office.activeX"/>
  <Override PartName="/xl/activeX/activeX104.xml" ContentType="application/vnd.ms-office.activeX+xml"/>
  <Override PartName="/xl/activeX/activeX104.bin" ContentType="application/vnd.ms-office.activeX"/>
  <Override PartName="/xl/activeX/activeX105.xml" ContentType="application/vnd.ms-office.activeX+xml"/>
  <Override PartName="/xl/activeX/activeX105.bin" ContentType="application/vnd.ms-office.activeX"/>
  <Override PartName="/xl/activeX/activeX106.xml" ContentType="application/vnd.ms-office.activeX+xml"/>
  <Override PartName="/xl/activeX/activeX106.bin" ContentType="application/vnd.ms-office.activeX"/>
  <Override PartName="/xl/activeX/activeX107.xml" ContentType="application/vnd.ms-office.activeX+xml"/>
  <Override PartName="/xl/activeX/activeX107.bin" ContentType="application/vnd.ms-office.activeX"/>
  <Override PartName="/xl/activeX/activeX108.xml" ContentType="application/vnd.ms-office.activeX+xml"/>
  <Override PartName="/xl/activeX/activeX108.bin" ContentType="application/vnd.ms-office.activeX"/>
  <Override PartName="/xl/activeX/activeX109.xml" ContentType="application/vnd.ms-office.activeX+xml"/>
  <Override PartName="/xl/activeX/activeX109.bin" ContentType="application/vnd.ms-office.activeX"/>
  <Override PartName="/xl/activeX/activeX110.xml" ContentType="application/vnd.ms-office.activeX+xml"/>
  <Override PartName="/xl/activeX/activeX110.bin" ContentType="application/vnd.ms-office.activeX"/>
  <Override PartName="/xl/activeX/activeX111.xml" ContentType="application/vnd.ms-office.activeX+xml"/>
  <Override PartName="/xl/activeX/activeX111.bin" ContentType="application/vnd.ms-office.activeX"/>
  <Override PartName="/xl/activeX/activeX112.xml" ContentType="application/vnd.ms-office.activeX+xml"/>
  <Override PartName="/xl/activeX/activeX112.bin" ContentType="application/vnd.ms-office.activeX"/>
  <Override PartName="/xl/activeX/activeX113.xml" ContentType="application/vnd.ms-office.activeX+xml"/>
  <Override PartName="/xl/activeX/activeX113.bin" ContentType="application/vnd.ms-office.activeX"/>
  <Override PartName="/xl/activeX/activeX114.xml" ContentType="application/vnd.ms-office.activeX+xml"/>
  <Override PartName="/xl/activeX/activeX114.bin" ContentType="application/vnd.ms-office.activeX"/>
  <Override PartName="/xl/comments7.xml" ContentType="application/vnd.openxmlformats-officedocument.spreadsheetml.comments+xml"/>
  <Override PartName="/xl/drawings/drawing13.xml" ContentType="application/vnd.openxmlformats-officedocument.drawing+xml"/>
  <Override PartName="/xl/activeX/activeX115.xml" ContentType="application/vnd.ms-office.activeX+xml"/>
  <Override PartName="/xl/activeX/activeX115.bin" ContentType="application/vnd.ms-office.activeX"/>
  <Override PartName="/xl/activeX/activeX116.xml" ContentType="application/vnd.ms-office.activeX+xml"/>
  <Override PartName="/xl/activeX/activeX116.bin" ContentType="application/vnd.ms-office.activeX"/>
  <Override PartName="/xl/activeX/activeX117.xml" ContentType="application/vnd.ms-office.activeX+xml"/>
  <Override PartName="/xl/activeX/activeX117.bin" ContentType="application/vnd.ms-office.activeX"/>
  <Override PartName="/xl/activeX/activeX118.xml" ContentType="application/vnd.ms-office.activeX+xml"/>
  <Override PartName="/xl/activeX/activeX118.bin" ContentType="application/vnd.ms-office.activeX"/>
  <Override PartName="/xl/activeX/activeX119.xml" ContentType="application/vnd.ms-office.activeX+xml"/>
  <Override PartName="/xl/activeX/activeX119.bin" ContentType="application/vnd.ms-office.activeX"/>
  <Override PartName="/xl/activeX/activeX120.xml" ContentType="application/vnd.ms-office.activeX+xml"/>
  <Override PartName="/xl/activeX/activeX120.bin" ContentType="application/vnd.ms-office.activeX"/>
  <Override PartName="/xl/activeX/activeX121.xml" ContentType="application/vnd.ms-office.activeX+xml"/>
  <Override PartName="/xl/activeX/activeX121.bin" ContentType="application/vnd.ms-office.activeX"/>
  <Override PartName="/xl/activeX/activeX122.xml" ContentType="application/vnd.ms-office.activeX+xml"/>
  <Override PartName="/xl/activeX/activeX122.bin" ContentType="application/vnd.ms-office.activeX"/>
  <Override PartName="/xl/activeX/activeX123.xml" ContentType="application/vnd.ms-office.activeX+xml"/>
  <Override PartName="/xl/activeX/activeX123.bin" ContentType="application/vnd.ms-office.activeX"/>
  <Override PartName="/xl/activeX/activeX124.xml" ContentType="application/vnd.ms-office.activeX+xml"/>
  <Override PartName="/xl/activeX/activeX124.bin" ContentType="application/vnd.ms-office.activeX"/>
  <Override PartName="/xl/activeX/activeX125.xml" ContentType="application/vnd.ms-office.activeX+xml"/>
  <Override PartName="/xl/activeX/activeX125.bin" ContentType="application/vnd.ms-office.activeX"/>
  <Override PartName="/xl/activeX/activeX126.xml" ContentType="application/vnd.ms-office.activeX+xml"/>
  <Override PartName="/xl/activeX/activeX126.bin" ContentType="application/vnd.ms-office.activeX"/>
  <Override PartName="/xl/activeX/activeX127.xml" ContentType="application/vnd.ms-office.activeX+xml"/>
  <Override PartName="/xl/activeX/activeX127.bin" ContentType="application/vnd.ms-office.activeX"/>
  <Override PartName="/xl/activeX/activeX128.xml" ContentType="application/vnd.ms-office.activeX+xml"/>
  <Override PartName="/xl/activeX/activeX128.bin" ContentType="application/vnd.ms-office.activeX"/>
  <Override PartName="/xl/activeX/activeX129.xml" ContentType="application/vnd.ms-office.activeX+xml"/>
  <Override PartName="/xl/activeX/activeX129.bin" ContentType="application/vnd.ms-office.activeX"/>
  <Override PartName="/xl/activeX/activeX130.xml" ContentType="application/vnd.ms-office.activeX+xml"/>
  <Override PartName="/xl/activeX/activeX130.bin" ContentType="application/vnd.ms-office.activeX"/>
  <Override PartName="/xl/comments8.xml" ContentType="application/vnd.openxmlformats-officedocument.spreadsheetml.comments+xml"/>
  <Override PartName="/xl/drawings/drawing14.xml" ContentType="application/vnd.openxmlformats-officedocument.drawing+xml"/>
  <Override PartName="/xl/activeX/activeX131.xml" ContentType="application/vnd.ms-office.activeX+xml"/>
  <Override PartName="/xl/activeX/activeX131.bin" ContentType="application/vnd.ms-office.activeX"/>
  <Override PartName="/xl/activeX/activeX132.xml" ContentType="application/vnd.ms-office.activeX+xml"/>
  <Override PartName="/xl/activeX/activeX132.bin" ContentType="application/vnd.ms-office.activeX"/>
  <Override PartName="/xl/activeX/activeX133.xml" ContentType="application/vnd.ms-office.activeX+xml"/>
  <Override PartName="/xl/activeX/activeX133.bin" ContentType="application/vnd.ms-office.activeX"/>
  <Override PartName="/xl/activeX/activeX134.xml" ContentType="application/vnd.ms-office.activeX+xml"/>
  <Override PartName="/xl/activeX/activeX134.bin" ContentType="application/vnd.ms-office.activeX"/>
  <Override PartName="/xl/activeX/activeX135.xml" ContentType="application/vnd.ms-office.activeX+xml"/>
  <Override PartName="/xl/activeX/activeX135.bin" ContentType="application/vnd.ms-office.activeX"/>
  <Override PartName="/xl/activeX/activeX136.xml" ContentType="application/vnd.ms-office.activeX+xml"/>
  <Override PartName="/xl/activeX/activeX136.bin" ContentType="application/vnd.ms-office.activeX"/>
  <Override PartName="/xl/activeX/activeX137.xml" ContentType="application/vnd.ms-office.activeX+xml"/>
  <Override PartName="/xl/activeX/activeX137.bin" ContentType="application/vnd.ms-office.activeX"/>
  <Override PartName="/xl/activeX/activeX138.xml" ContentType="application/vnd.ms-office.activeX+xml"/>
  <Override PartName="/xl/activeX/activeX138.bin" ContentType="application/vnd.ms-office.activeX"/>
  <Override PartName="/xl/activeX/activeX139.xml" ContentType="application/vnd.ms-office.activeX+xml"/>
  <Override PartName="/xl/activeX/activeX139.bin" ContentType="application/vnd.ms-office.activeX"/>
  <Override PartName="/xl/activeX/activeX140.xml" ContentType="application/vnd.ms-office.activeX+xml"/>
  <Override PartName="/xl/activeX/activeX140.bin" ContentType="application/vnd.ms-office.activeX"/>
  <Override PartName="/xl/activeX/activeX141.xml" ContentType="application/vnd.ms-office.activeX+xml"/>
  <Override PartName="/xl/activeX/activeX141.bin" ContentType="application/vnd.ms-office.activeX"/>
  <Override PartName="/xl/activeX/activeX142.xml" ContentType="application/vnd.ms-office.activeX+xml"/>
  <Override PartName="/xl/activeX/activeX142.bin" ContentType="application/vnd.ms-office.activeX"/>
  <Override PartName="/xl/activeX/activeX143.xml" ContentType="application/vnd.ms-office.activeX+xml"/>
  <Override PartName="/xl/activeX/activeX143.bin" ContentType="application/vnd.ms-office.activeX"/>
  <Override PartName="/xl/activeX/activeX144.xml" ContentType="application/vnd.ms-office.activeX+xml"/>
  <Override PartName="/xl/activeX/activeX144.bin" ContentType="application/vnd.ms-office.activeX"/>
  <Override PartName="/xl/activeX/activeX145.xml" ContentType="application/vnd.ms-office.activeX+xml"/>
  <Override PartName="/xl/activeX/activeX145.bin" ContentType="application/vnd.ms-office.activeX"/>
  <Override PartName="/xl/activeX/activeX146.xml" ContentType="application/vnd.ms-office.activeX+xml"/>
  <Override PartName="/xl/activeX/activeX146.bin" ContentType="application/vnd.ms-office.activeX"/>
  <Override PartName="/xl/comments9.xml" ContentType="application/vnd.openxmlformats-officedocument.spreadsheetml.comments+xml"/>
  <Override PartName="/xl/drawings/drawing15.xml" ContentType="application/vnd.openxmlformats-officedocument.drawing+xml"/>
  <Override PartName="/xl/activeX/activeX147.xml" ContentType="application/vnd.ms-office.activeX+xml"/>
  <Override PartName="/xl/activeX/activeX147.bin" ContentType="application/vnd.ms-office.activeX"/>
  <Override PartName="/xl/activeX/activeX148.xml" ContentType="application/vnd.ms-office.activeX+xml"/>
  <Override PartName="/xl/activeX/activeX148.bin" ContentType="application/vnd.ms-office.activeX"/>
  <Override PartName="/xl/activeX/activeX149.xml" ContentType="application/vnd.ms-office.activeX+xml"/>
  <Override PartName="/xl/activeX/activeX149.bin" ContentType="application/vnd.ms-office.activeX"/>
  <Override PartName="/xl/activeX/activeX150.xml" ContentType="application/vnd.ms-office.activeX+xml"/>
  <Override PartName="/xl/activeX/activeX150.bin" ContentType="application/vnd.ms-office.activeX"/>
  <Override PartName="/xl/activeX/activeX151.xml" ContentType="application/vnd.ms-office.activeX+xml"/>
  <Override PartName="/xl/activeX/activeX151.bin" ContentType="application/vnd.ms-office.activeX"/>
  <Override PartName="/xl/activeX/activeX152.xml" ContentType="application/vnd.ms-office.activeX+xml"/>
  <Override PartName="/xl/activeX/activeX152.bin" ContentType="application/vnd.ms-office.activeX"/>
  <Override PartName="/xl/activeX/activeX153.xml" ContentType="application/vnd.ms-office.activeX+xml"/>
  <Override PartName="/xl/activeX/activeX153.bin" ContentType="application/vnd.ms-office.activeX"/>
  <Override PartName="/xl/activeX/activeX154.xml" ContentType="application/vnd.ms-office.activeX+xml"/>
  <Override PartName="/xl/activeX/activeX154.bin" ContentType="application/vnd.ms-office.activeX"/>
  <Override PartName="/xl/activeX/activeX155.xml" ContentType="application/vnd.ms-office.activeX+xml"/>
  <Override PartName="/xl/activeX/activeX155.bin" ContentType="application/vnd.ms-office.activeX"/>
  <Override PartName="/xl/activeX/activeX156.xml" ContentType="application/vnd.ms-office.activeX+xml"/>
  <Override PartName="/xl/activeX/activeX156.bin" ContentType="application/vnd.ms-office.activeX"/>
  <Override PartName="/xl/activeX/activeX157.xml" ContentType="application/vnd.ms-office.activeX+xml"/>
  <Override PartName="/xl/activeX/activeX157.bin" ContentType="application/vnd.ms-office.activeX"/>
  <Override PartName="/xl/activeX/activeX158.xml" ContentType="application/vnd.ms-office.activeX+xml"/>
  <Override PartName="/xl/activeX/activeX158.bin" ContentType="application/vnd.ms-office.activeX"/>
  <Override PartName="/xl/activeX/activeX159.xml" ContentType="application/vnd.ms-office.activeX+xml"/>
  <Override PartName="/xl/activeX/activeX159.bin" ContentType="application/vnd.ms-office.activeX"/>
  <Override PartName="/xl/activeX/activeX160.xml" ContentType="application/vnd.ms-office.activeX+xml"/>
  <Override PartName="/xl/activeX/activeX160.bin" ContentType="application/vnd.ms-office.activeX"/>
  <Override PartName="/xl/activeX/activeX161.xml" ContentType="application/vnd.ms-office.activeX+xml"/>
  <Override PartName="/xl/activeX/activeX161.bin" ContentType="application/vnd.ms-office.activeX"/>
  <Override PartName="/xl/activeX/activeX162.xml" ContentType="application/vnd.ms-office.activeX+xml"/>
  <Override PartName="/xl/activeX/activeX162.bin" ContentType="application/vnd.ms-office.activeX"/>
  <Override PartName="/xl/comments10.xml" ContentType="application/vnd.openxmlformats-officedocument.spreadsheetml.comments+xml"/>
  <Override PartName="/xl/drawings/drawing16.xml" ContentType="application/vnd.openxmlformats-officedocument.drawing+xml"/>
  <Override PartName="/xl/activeX/activeX163.xml" ContentType="application/vnd.ms-office.activeX+xml"/>
  <Override PartName="/xl/activeX/activeX163.bin" ContentType="application/vnd.ms-office.activeX"/>
  <Override PartName="/xl/activeX/activeX164.xml" ContentType="application/vnd.ms-office.activeX+xml"/>
  <Override PartName="/xl/activeX/activeX164.bin" ContentType="application/vnd.ms-office.activeX"/>
  <Override PartName="/xl/activeX/activeX165.xml" ContentType="application/vnd.ms-office.activeX+xml"/>
  <Override PartName="/xl/activeX/activeX165.bin" ContentType="application/vnd.ms-office.activeX"/>
  <Override PartName="/xl/activeX/activeX166.xml" ContentType="application/vnd.ms-office.activeX+xml"/>
  <Override PartName="/xl/activeX/activeX166.bin" ContentType="application/vnd.ms-office.activeX"/>
  <Override PartName="/xl/activeX/activeX167.xml" ContentType="application/vnd.ms-office.activeX+xml"/>
  <Override PartName="/xl/activeX/activeX167.bin" ContentType="application/vnd.ms-office.activeX"/>
  <Override PartName="/xl/activeX/activeX168.xml" ContentType="application/vnd.ms-office.activeX+xml"/>
  <Override PartName="/xl/activeX/activeX168.bin" ContentType="application/vnd.ms-office.activeX"/>
  <Override PartName="/xl/activeX/activeX169.xml" ContentType="application/vnd.ms-office.activeX+xml"/>
  <Override PartName="/xl/activeX/activeX169.bin" ContentType="application/vnd.ms-office.activeX"/>
  <Override PartName="/xl/activeX/activeX170.xml" ContentType="application/vnd.ms-office.activeX+xml"/>
  <Override PartName="/xl/activeX/activeX170.bin" ContentType="application/vnd.ms-office.activeX"/>
  <Override PartName="/xl/activeX/activeX171.xml" ContentType="application/vnd.ms-office.activeX+xml"/>
  <Override PartName="/xl/activeX/activeX171.bin" ContentType="application/vnd.ms-office.activeX"/>
  <Override PartName="/xl/activeX/activeX172.xml" ContentType="application/vnd.ms-office.activeX+xml"/>
  <Override PartName="/xl/activeX/activeX172.bin" ContentType="application/vnd.ms-office.activeX"/>
  <Override PartName="/xl/activeX/activeX173.xml" ContentType="application/vnd.ms-office.activeX+xml"/>
  <Override PartName="/xl/activeX/activeX173.bin" ContentType="application/vnd.ms-office.activeX"/>
  <Override PartName="/xl/activeX/activeX174.xml" ContentType="application/vnd.ms-office.activeX+xml"/>
  <Override PartName="/xl/activeX/activeX174.bin" ContentType="application/vnd.ms-office.activeX"/>
  <Override PartName="/xl/activeX/activeX175.xml" ContentType="application/vnd.ms-office.activeX+xml"/>
  <Override PartName="/xl/activeX/activeX175.bin" ContentType="application/vnd.ms-office.activeX"/>
  <Override PartName="/xl/activeX/activeX176.xml" ContentType="application/vnd.ms-office.activeX+xml"/>
  <Override PartName="/xl/activeX/activeX176.bin" ContentType="application/vnd.ms-office.activeX"/>
  <Override PartName="/xl/activeX/activeX177.xml" ContentType="application/vnd.ms-office.activeX+xml"/>
  <Override PartName="/xl/activeX/activeX177.bin" ContentType="application/vnd.ms-office.activeX"/>
  <Override PartName="/xl/activeX/activeX178.xml" ContentType="application/vnd.ms-office.activeX+xml"/>
  <Override PartName="/xl/activeX/activeX178.bin" ContentType="application/vnd.ms-office.activeX"/>
  <Override PartName="/xl/comments11.xml" ContentType="application/vnd.openxmlformats-officedocument.spreadsheetml.comments+xml"/>
  <Override PartName="/xl/drawings/drawing17.xml" ContentType="application/vnd.openxmlformats-officedocument.drawing+xml"/>
  <Override PartName="/xl/activeX/activeX179.xml" ContentType="application/vnd.ms-office.activeX+xml"/>
  <Override PartName="/xl/activeX/activeX179.bin" ContentType="application/vnd.ms-office.activeX"/>
  <Override PartName="/xl/activeX/activeX180.xml" ContentType="application/vnd.ms-office.activeX+xml"/>
  <Override PartName="/xl/activeX/activeX180.bin" ContentType="application/vnd.ms-office.activeX"/>
  <Override PartName="/xl/activeX/activeX181.xml" ContentType="application/vnd.ms-office.activeX+xml"/>
  <Override PartName="/xl/activeX/activeX181.bin" ContentType="application/vnd.ms-office.activeX"/>
  <Override PartName="/xl/activeX/activeX182.xml" ContentType="application/vnd.ms-office.activeX+xml"/>
  <Override PartName="/xl/activeX/activeX182.bin" ContentType="application/vnd.ms-office.activeX"/>
  <Override PartName="/xl/activeX/activeX183.xml" ContentType="application/vnd.ms-office.activeX+xml"/>
  <Override PartName="/xl/activeX/activeX183.bin" ContentType="application/vnd.ms-office.activeX"/>
  <Override PartName="/xl/activeX/activeX184.xml" ContentType="application/vnd.ms-office.activeX+xml"/>
  <Override PartName="/xl/activeX/activeX184.bin" ContentType="application/vnd.ms-office.activeX"/>
  <Override PartName="/xl/activeX/activeX185.xml" ContentType="application/vnd.ms-office.activeX+xml"/>
  <Override PartName="/xl/activeX/activeX185.bin" ContentType="application/vnd.ms-office.activeX"/>
  <Override PartName="/xl/activeX/activeX186.xml" ContentType="application/vnd.ms-office.activeX+xml"/>
  <Override PartName="/xl/activeX/activeX186.bin" ContentType="application/vnd.ms-office.activeX"/>
  <Override PartName="/xl/activeX/activeX187.xml" ContentType="application/vnd.ms-office.activeX+xml"/>
  <Override PartName="/xl/activeX/activeX187.bin" ContentType="application/vnd.ms-office.activeX"/>
  <Override PartName="/xl/activeX/activeX188.xml" ContentType="application/vnd.ms-office.activeX+xml"/>
  <Override PartName="/xl/activeX/activeX188.bin" ContentType="application/vnd.ms-office.activeX"/>
  <Override PartName="/xl/activeX/activeX189.xml" ContentType="application/vnd.ms-office.activeX+xml"/>
  <Override PartName="/xl/activeX/activeX189.bin" ContentType="application/vnd.ms-office.activeX"/>
  <Override PartName="/xl/activeX/activeX190.xml" ContentType="application/vnd.ms-office.activeX+xml"/>
  <Override PartName="/xl/activeX/activeX190.bin" ContentType="application/vnd.ms-office.activeX"/>
  <Override PartName="/xl/activeX/activeX191.xml" ContentType="application/vnd.ms-office.activeX+xml"/>
  <Override PartName="/xl/activeX/activeX191.bin" ContentType="application/vnd.ms-office.activeX"/>
  <Override PartName="/xl/activeX/activeX192.xml" ContentType="application/vnd.ms-office.activeX+xml"/>
  <Override PartName="/xl/activeX/activeX192.bin" ContentType="application/vnd.ms-office.activeX"/>
  <Override PartName="/xl/activeX/activeX193.xml" ContentType="application/vnd.ms-office.activeX+xml"/>
  <Override PartName="/xl/activeX/activeX193.bin" ContentType="application/vnd.ms-office.activeX"/>
  <Override PartName="/xl/activeX/activeX194.xml" ContentType="application/vnd.ms-office.activeX+xml"/>
  <Override PartName="/xl/activeX/activeX194.bin" ContentType="application/vnd.ms-office.activeX"/>
  <Override PartName="/xl/comments12.xml" ContentType="application/vnd.openxmlformats-officedocument.spreadsheetml.comments+xml"/>
  <Override PartName="/xl/drawings/drawing18.xml" ContentType="application/vnd.openxmlformats-officedocument.drawing+xml"/>
  <Override PartName="/xl/activeX/activeX195.xml" ContentType="application/vnd.ms-office.activeX+xml"/>
  <Override PartName="/xl/activeX/activeX195.bin" ContentType="application/vnd.ms-office.activeX"/>
  <Override PartName="/xl/activeX/activeX196.xml" ContentType="application/vnd.ms-office.activeX+xml"/>
  <Override PartName="/xl/activeX/activeX196.bin" ContentType="application/vnd.ms-office.activeX"/>
  <Override PartName="/xl/activeX/activeX197.xml" ContentType="application/vnd.ms-office.activeX+xml"/>
  <Override PartName="/xl/activeX/activeX197.bin" ContentType="application/vnd.ms-office.activeX"/>
  <Override PartName="/xl/activeX/activeX198.xml" ContentType="application/vnd.ms-office.activeX+xml"/>
  <Override PartName="/xl/activeX/activeX198.bin" ContentType="application/vnd.ms-office.activeX"/>
  <Override PartName="/xl/activeX/activeX199.xml" ContentType="application/vnd.ms-office.activeX+xml"/>
  <Override PartName="/xl/activeX/activeX199.bin" ContentType="application/vnd.ms-office.activeX"/>
  <Override PartName="/xl/activeX/activeX200.xml" ContentType="application/vnd.ms-office.activeX+xml"/>
  <Override PartName="/xl/activeX/activeX200.bin" ContentType="application/vnd.ms-office.activeX"/>
  <Override PartName="/xl/activeX/activeX201.xml" ContentType="application/vnd.ms-office.activeX+xml"/>
  <Override PartName="/xl/activeX/activeX201.bin" ContentType="application/vnd.ms-office.activeX"/>
  <Override PartName="/xl/activeX/activeX202.xml" ContentType="application/vnd.ms-office.activeX+xml"/>
  <Override PartName="/xl/activeX/activeX202.bin" ContentType="application/vnd.ms-office.activeX"/>
  <Override PartName="/xl/activeX/activeX203.xml" ContentType="application/vnd.ms-office.activeX+xml"/>
  <Override PartName="/xl/activeX/activeX203.bin" ContentType="application/vnd.ms-office.activeX"/>
  <Override PartName="/xl/activeX/activeX204.xml" ContentType="application/vnd.ms-office.activeX+xml"/>
  <Override PartName="/xl/activeX/activeX204.bin" ContentType="application/vnd.ms-office.activeX"/>
  <Override PartName="/xl/activeX/activeX205.xml" ContentType="application/vnd.ms-office.activeX+xml"/>
  <Override PartName="/xl/activeX/activeX205.bin" ContentType="application/vnd.ms-office.activeX"/>
  <Override PartName="/xl/activeX/activeX206.xml" ContentType="application/vnd.ms-office.activeX+xml"/>
  <Override PartName="/xl/activeX/activeX206.bin" ContentType="application/vnd.ms-office.activeX"/>
  <Override PartName="/xl/activeX/activeX207.xml" ContentType="application/vnd.ms-office.activeX+xml"/>
  <Override PartName="/xl/activeX/activeX207.bin" ContentType="application/vnd.ms-office.activeX"/>
  <Override PartName="/xl/activeX/activeX208.xml" ContentType="application/vnd.ms-office.activeX+xml"/>
  <Override PartName="/xl/activeX/activeX208.bin" ContentType="application/vnd.ms-office.activeX"/>
  <Override PartName="/xl/activeX/activeX209.xml" ContentType="application/vnd.ms-office.activeX+xml"/>
  <Override PartName="/xl/activeX/activeX209.bin" ContentType="application/vnd.ms-office.activeX"/>
  <Override PartName="/xl/activeX/activeX210.xml" ContentType="application/vnd.ms-office.activeX+xml"/>
  <Override PartName="/xl/activeX/activeX210.bin" ContentType="application/vnd.ms-office.activeX"/>
  <Override PartName="/xl/comments13.xml" ContentType="application/vnd.openxmlformats-officedocument.spreadsheetml.comments+xml"/>
  <Override PartName="/xl/drawings/drawing19.xml" ContentType="application/vnd.openxmlformats-officedocument.drawing+xml"/>
  <Override PartName="/xl/activeX/activeX211.xml" ContentType="application/vnd.ms-office.activeX+xml"/>
  <Override PartName="/xl/activeX/activeX211.bin" ContentType="application/vnd.ms-office.activeX"/>
  <Override PartName="/xl/activeX/activeX212.xml" ContentType="application/vnd.ms-office.activeX+xml"/>
  <Override PartName="/xl/activeX/activeX212.bin" ContentType="application/vnd.ms-office.activeX"/>
  <Override PartName="/xl/activeX/activeX213.xml" ContentType="application/vnd.ms-office.activeX+xml"/>
  <Override PartName="/xl/activeX/activeX213.bin" ContentType="application/vnd.ms-office.activeX"/>
  <Override PartName="/xl/activeX/activeX214.xml" ContentType="application/vnd.ms-office.activeX+xml"/>
  <Override PartName="/xl/activeX/activeX214.bin" ContentType="application/vnd.ms-office.activeX"/>
  <Override PartName="/xl/activeX/activeX215.xml" ContentType="application/vnd.ms-office.activeX+xml"/>
  <Override PartName="/xl/activeX/activeX215.bin" ContentType="application/vnd.ms-office.activeX"/>
  <Override PartName="/xl/activeX/activeX216.xml" ContentType="application/vnd.ms-office.activeX+xml"/>
  <Override PartName="/xl/activeX/activeX216.bin" ContentType="application/vnd.ms-office.activeX"/>
  <Override PartName="/xl/activeX/activeX217.xml" ContentType="application/vnd.ms-office.activeX+xml"/>
  <Override PartName="/xl/activeX/activeX217.bin" ContentType="application/vnd.ms-office.activeX"/>
  <Override PartName="/xl/activeX/activeX218.xml" ContentType="application/vnd.ms-office.activeX+xml"/>
  <Override PartName="/xl/activeX/activeX218.bin" ContentType="application/vnd.ms-office.activeX"/>
  <Override PartName="/xl/activeX/activeX219.xml" ContentType="application/vnd.ms-office.activeX+xml"/>
  <Override PartName="/xl/activeX/activeX219.bin" ContentType="application/vnd.ms-office.activeX"/>
  <Override PartName="/xl/activeX/activeX220.xml" ContentType="application/vnd.ms-office.activeX+xml"/>
  <Override PartName="/xl/activeX/activeX220.bin" ContentType="application/vnd.ms-office.activeX"/>
  <Override PartName="/xl/activeX/activeX221.xml" ContentType="application/vnd.ms-office.activeX+xml"/>
  <Override PartName="/xl/activeX/activeX221.bin" ContentType="application/vnd.ms-office.activeX"/>
  <Override PartName="/xl/activeX/activeX222.xml" ContentType="application/vnd.ms-office.activeX+xml"/>
  <Override PartName="/xl/activeX/activeX222.bin" ContentType="application/vnd.ms-office.activeX"/>
  <Override PartName="/xl/activeX/activeX223.xml" ContentType="application/vnd.ms-office.activeX+xml"/>
  <Override PartName="/xl/activeX/activeX223.bin" ContentType="application/vnd.ms-office.activeX"/>
  <Override PartName="/xl/activeX/activeX224.xml" ContentType="application/vnd.ms-office.activeX+xml"/>
  <Override PartName="/xl/activeX/activeX224.bin" ContentType="application/vnd.ms-office.activeX"/>
  <Override PartName="/xl/activeX/activeX225.xml" ContentType="application/vnd.ms-office.activeX+xml"/>
  <Override PartName="/xl/activeX/activeX225.bin" ContentType="application/vnd.ms-office.activeX"/>
  <Override PartName="/xl/activeX/activeX226.xml" ContentType="application/vnd.ms-office.activeX+xml"/>
  <Override PartName="/xl/activeX/activeX226.bin" ContentType="application/vnd.ms-office.activeX"/>
  <Override PartName="/xl/comments14.xml" ContentType="application/vnd.openxmlformats-officedocument.spreadsheetml.comments+xml"/>
  <Override PartName="/xl/drawings/drawing20.xml" ContentType="application/vnd.openxmlformats-officedocument.drawing+xml"/>
  <Override PartName="/xl/activeX/activeX227.xml" ContentType="application/vnd.ms-office.activeX+xml"/>
  <Override PartName="/xl/activeX/activeX227.bin" ContentType="application/vnd.ms-office.activeX"/>
  <Override PartName="/xl/activeX/activeX228.xml" ContentType="application/vnd.ms-office.activeX+xml"/>
  <Override PartName="/xl/activeX/activeX228.bin" ContentType="application/vnd.ms-office.activeX"/>
  <Override PartName="/xl/activeX/activeX229.xml" ContentType="application/vnd.ms-office.activeX+xml"/>
  <Override PartName="/xl/activeX/activeX229.bin" ContentType="application/vnd.ms-office.activeX"/>
  <Override PartName="/xl/activeX/activeX230.xml" ContentType="application/vnd.ms-office.activeX+xml"/>
  <Override PartName="/xl/activeX/activeX230.bin" ContentType="application/vnd.ms-office.activeX"/>
  <Override PartName="/xl/activeX/activeX231.xml" ContentType="application/vnd.ms-office.activeX+xml"/>
  <Override PartName="/xl/activeX/activeX231.bin" ContentType="application/vnd.ms-office.activeX"/>
  <Override PartName="/xl/activeX/activeX232.xml" ContentType="application/vnd.ms-office.activeX+xml"/>
  <Override PartName="/xl/activeX/activeX232.bin" ContentType="application/vnd.ms-office.activeX"/>
  <Override PartName="/xl/activeX/activeX233.xml" ContentType="application/vnd.ms-office.activeX+xml"/>
  <Override PartName="/xl/activeX/activeX233.bin" ContentType="application/vnd.ms-office.activeX"/>
  <Override PartName="/xl/activeX/activeX234.xml" ContentType="application/vnd.ms-office.activeX+xml"/>
  <Override PartName="/xl/activeX/activeX234.bin" ContentType="application/vnd.ms-office.activeX"/>
  <Override PartName="/xl/activeX/activeX235.xml" ContentType="application/vnd.ms-office.activeX+xml"/>
  <Override PartName="/xl/activeX/activeX235.bin" ContentType="application/vnd.ms-office.activeX"/>
  <Override PartName="/xl/activeX/activeX236.xml" ContentType="application/vnd.ms-office.activeX+xml"/>
  <Override PartName="/xl/activeX/activeX236.bin" ContentType="application/vnd.ms-office.activeX"/>
  <Override PartName="/xl/activeX/activeX237.xml" ContentType="application/vnd.ms-office.activeX+xml"/>
  <Override PartName="/xl/activeX/activeX237.bin" ContentType="application/vnd.ms-office.activeX"/>
  <Override PartName="/xl/activeX/activeX238.xml" ContentType="application/vnd.ms-office.activeX+xml"/>
  <Override PartName="/xl/activeX/activeX238.bin" ContentType="application/vnd.ms-office.activeX"/>
  <Override PartName="/xl/activeX/activeX239.xml" ContentType="application/vnd.ms-office.activeX+xml"/>
  <Override PartName="/xl/activeX/activeX239.bin" ContentType="application/vnd.ms-office.activeX"/>
  <Override PartName="/xl/activeX/activeX240.xml" ContentType="application/vnd.ms-office.activeX+xml"/>
  <Override PartName="/xl/activeX/activeX240.bin" ContentType="application/vnd.ms-office.activeX"/>
  <Override PartName="/xl/activeX/activeX241.xml" ContentType="application/vnd.ms-office.activeX+xml"/>
  <Override PartName="/xl/activeX/activeX241.bin" ContentType="application/vnd.ms-office.activeX"/>
  <Override PartName="/xl/activeX/activeX242.xml" ContentType="application/vnd.ms-office.activeX+xml"/>
  <Override PartName="/xl/activeX/activeX242.bin" ContentType="application/vnd.ms-office.activeX"/>
  <Override PartName="/xl/comments15.xml" ContentType="application/vnd.openxmlformats-officedocument.spreadsheetml.comments+xml"/>
  <Override PartName="/xl/drawings/drawing21.xml" ContentType="application/vnd.openxmlformats-officedocument.drawing+xml"/>
  <Override PartName="/xl/activeX/activeX243.xml" ContentType="application/vnd.ms-office.activeX+xml"/>
  <Override PartName="/xl/activeX/activeX243.bin" ContentType="application/vnd.ms-office.activeX"/>
  <Override PartName="/xl/activeX/activeX244.xml" ContentType="application/vnd.ms-office.activeX+xml"/>
  <Override PartName="/xl/activeX/activeX244.bin" ContentType="application/vnd.ms-office.activeX"/>
  <Override PartName="/xl/activeX/activeX245.xml" ContentType="application/vnd.ms-office.activeX+xml"/>
  <Override PartName="/xl/activeX/activeX245.bin" ContentType="application/vnd.ms-office.activeX"/>
  <Override PartName="/xl/activeX/activeX246.xml" ContentType="application/vnd.ms-office.activeX+xml"/>
  <Override PartName="/xl/activeX/activeX246.bin" ContentType="application/vnd.ms-office.activeX"/>
  <Override PartName="/xl/activeX/activeX247.xml" ContentType="application/vnd.ms-office.activeX+xml"/>
  <Override PartName="/xl/activeX/activeX247.bin" ContentType="application/vnd.ms-office.activeX"/>
  <Override PartName="/xl/activeX/activeX248.xml" ContentType="application/vnd.ms-office.activeX+xml"/>
  <Override PartName="/xl/activeX/activeX248.bin" ContentType="application/vnd.ms-office.activeX"/>
  <Override PartName="/xl/activeX/activeX249.xml" ContentType="application/vnd.ms-office.activeX+xml"/>
  <Override PartName="/xl/activeX/activeX249.bin" ContentType="application/vnd.ms-office.activeX"/>
  <Override PartName="/xl/activeX/activeX250.xml" ContentType="application/vnd.ms-office.activeX+xml"/>
  <Override PartName="/xl/activeX/activeX250.bin" ContentType="application/vnd.ms-office.activeX"/>
  <Override PartName="/xl/activeX/activeX251.xml" ContentType="application/vnd.ms-office.activeX+xml"/>
  <Override PartName="/xl/activeX/activeX251.bin" ContentType="application/vnd.ms-office.activeX"/>
  <Override PartName="/xl/activeX/activeX252.xml" ContentType="application/vnd.ms-office.activeX+xml"/>
  <Override PartName="/xl/activeX/activeX252.bin" ContentType="application/vnd.ms-office.activeX"/>
  <Override PartName="/xl/activeX/activeX253.xml" ContentType="application/vnd.ms-office.activeX+xml"/>
  <Override PartName="/xl/activeX/activeX253.bin" ContentType="application/vnd.ms-office.activeX"/>
  <Override PartName="/xl/activeX/activeX254.xml" ContentType="application/vnd.ms-office.activeX+xml"/>
  <Override PartName="/xl/activeX/activeX254.bin" ContentType="application/vnd.ms-office.activeX"/>
  <Override PartName="/xl/activeX/activeX255.xml" ContentType="application/vnd.ms-office.activeX+xml"/>
  <Override PartName="/xl/activeX/activeX255.bin" ContentType="application/vnd.ms-office.activeX"/>
  <Override PartName="/xl/activeX/activeX256.xml" ContentType="application/vnd.ms-office.activeX+xml"/>
  <Override PartName="/xl/activeX/activeX256.bin" ContentType="application/vnd.ms-office.activeX"/>
  <Override PartName="/xl/activeX/activeX257.xml" ContentType="application/vnd.ms-office.activeX+xml"/>
  <Override PartName="/xl/activeX/activeX257.bin" ContentType="application/vnd.ms-office.activeX"/>
  <Override PartName="/xl/activeX/activeX258.xml" ContentType="application/vnd.ms-office.activeX+xml"/>
  <Override PartName="/xl/activeX/activeX258.bin" ContentType="application/vnd.ms-office.activeX"/>
  <Override PartName="/xl/comments16.xml" ContentType="application/vnd.openxmlformats-officedocument.spreadsheetml.comments+xml"/>
  <Override PartName="/xl/drawings/drawing22.xml" ContentType="application/vnd.openxmlformats-officedocument.drawing+xml"/>
  <Override PartName="/xl/activeX/activeX259.xml" ContentType="application/vnd.ms-office.activeX+xml"/>
  <Override PartName="/xl/activeX/activeX259.bin" ContentType="application/vnd.ms-office.activeX"/>
  <Override PartName="/xl/activeX/activeX260.xml" ContentType="application/vnd.ms-office.activeX+xml"/>
  <Override PartName="/xl/activeX/activeX260.bin" ContentType="application/vnd.ms-office.activeX"/>
  <Override PartName="/xl/activeX/activeX261.xml" ContentType="application/vnd.ms-office.activeX+xml"/>
  <Override PartName="/xl/activeX/activeX261.bin" ContentType="application/vnd.ms-office.activeX"/>
  <Override PartName="/xl/activeX/activeX262.xml" ContentType="application/vnd.ms-office.activeX+xml"/>
  <Override PartName="/xl/activeX/activeX262.bin" ContentType="application/vnd.ms-office.activeX"/>
  <Override PartName="/xl/activeX/activeX263.xml" ContentType="application/vnd.ms-office.activeX+xml"/>
  <Override PartName="/xl/activeX/activeX263.bin" ContentType="application/vnd.ms-office.activeX"/>
  <Override PartName="/xl/activeX/activeX264.xml" ContentType="application/vnd.ms-office.activeX+xml"/>
  <Override PartName="/xl/activeX/activeX264.bin" ContentType="application/vnd.ms-office.activeX"/>
  <Override PartName="/xl/activeX/activeX265.xml" ContentType="application/vnd.ms-office.activeX+xml"/>
  <Override PartName="/xl/activeX/activeX265.bin" ContentType="application/vnd.ms-office.activeX"/>
  <Override PartName="/xl/activeX/activeX266.xml" ContentType="application/vnd.ms-office.activeX+xml"/>
  <Override PartName="/xl/activeX/activeX266.bin" ContentType="application/vnd.ms-office.activeX"/>
  <Override PartName="/xl/activeX/activeX267.xml" ContentType="application/vnd.ms-office.activeX+xml"/>
  <Override PartName="/xl/activeX/activeX267.bin" ContentType="application/vnd.ms-office.activeX"/>
  <Override PartName="/xl/activeX/activeX268.xml" ContentType="application/vnd.ms-office.activeX+xml"/>
  <Override PartName="/xl/activeX/activeX268.bin" ContentType="application/vnd.ms-office.activeX"/>
  <Override PartName="/xl/activeX/activeX269.xml" ContentType="application/vnd.ms-office.activeX+xml"/>
  <Override PartName="/xl/activeX/activeX269.bin" ContentType="application/vnd.ms-office.activeX"/>
  <Override PartName="/xl/activeX/activeX270.xml" ContentType="application/vnd.ms-office.activeX+xml"/>
  <Override PartName="/xl/activeX/activeX270.bin" ContentType="application/vnd.ms-office.activeX"/>
  <Override PartName="/xl/activeX/activeX271.xml" ContentType="application/vnd.ms-office.activeX+xml"/>
  <Override PartName="/xl/activeX/activeX271.bin" ContentType="application/vnd.ms-office.activeX"/>
  <Override PartName="/xl/activeX/activeX272.xml" ContentType="application/vnd.ms-office.activeX+xml"/>
  <Override PartName="/xl/activeX/activeX272.bin" ContentType="application/vnd.ms-office.activeX"/>
  <Override PartName="/xl/activeX/activeX273.xml" ContentType="application/vnd.ms-office.activeX+xml"/>
  <Override PartName="/xl/activeX/activeX273.bin" ContentType="application/vnd.ms-office.activeX"/>
  <Override PartName="/xl/activeX/activeX274.xml" ContentType="application/vnd.ms-office.activeX+xml"/>
  <Override PartName="/xl/activeX/activeX274.bin" ContentType="application/vnd.ms-office.activeX"/>
  <Override PartName="/xl/comments17.xml" ContentType="application/vnd.openxmlformats-officedocument.spreadsheetml.comments+xml"/>
  <Override PartName="/xl/drawings/drawing23.xml" ContentType="application/vnd.openxmlformats-officedocument.drawing+xml"/>
  <Override PartName="/xl/activeX/activeX275.xml" ContentType="application/vnd.ms-office.activeX+xml"/>
  <Override PartName="/xl/activeX/activeX275.bin" ContentType="application/vnd.ms-office.activeX"/>
  <Override PartName="/xl/activeX/activeX276.xml" ContentType="application/vnd.ms-office.activeX+xml"/>
  <Override PartName="/xl/activeX/activeX276.bin" ContentType="application/vnd.ms-office.activeX"/>
  <Override PartName="/xl/activeX/activeX277.xml" ContentType="application/vnd.ms-office.activeX+xml"/>
  <Override PartName="/xl/activeX/activeX277.bin" ContentType="application/vnd.ms-office.activeX"/>
  <Override PartName="/xl/activeX/activeX278.xml" ContentType="application/vnd.ms-office.activeX+xml"/>
  <Override PartName="/xl/activeX/activeX278.bin" ContentType="application/vnd.ms-office.activeX"/>
  <Override PartName="/xl/activeX/activeX279.xml" ContentType="application/vnd.ms-office.activeX+xml"/>
  <Override PartName="/xl/activeX/activeX279.bin" ContentType="application/vnd.ms-office.activeX"/>
  <Override PartName="/xl/activeX/activeX280.xml" ContentType="application/vnd.ms-office.activeX+xml"/>
  <Override PartName="/xl/activeX/activeX280.bin" ContentType="application/vnd.ms-office.activeX"/>
  <Override PartName="/xl/activeX/activeX281.xml" ContentType="application/vnd.ms-office.activeX+xml"/>
  <Override PartName="/xl/activeX/activeX281.bin" ContentType="application/vnd.ms-office.activeX"/>
  <Override PartName="/xl/activeX/activeX282.xml" ContentType="application/vnd.ms-office.activeX+xml"/>
  <Override PartName="/xl/activeX/activeX282.bin" ContentType="application/vnd.ms-office.activeX"/>
  <Override PartName="/xl/activeX/activeX283.xml" ContentType="application/vnd.ms-office.activeX+xml"/>
  <Override PartName="/xl/activeX/activeX283.bin" ContentType="application/vnd.ms-office.activeX"/>
  <Override PartName="/xl/activeX/activeX284.xml" ContentType="application/vnd.ms-office.activeX+xml"/>
  <Override PartName="/xl/activeX/activeX284.bin" ContentType="application/vnd.ms-office.activeX"/>
  <Override PartName="/xl/activeX/activeX285.xml" ContentType="application/vnd.ms-office.activeX+xml"/>
  <Override PartName="/xl/activeX/activeX285.bin" ContentType="application/vnd.ms-office.activeX"/>
  <Override PartName="/xl/activeX/activeX286.xml" ContentType="application/vnd.ms-office.activeX+xml"/>
  <Override PartName="/xl/activeX/activeX286.bin" ContentType="application/vnd.ms-office.activeX"/>
  <Override PartName="/xl/activeX/activeX287.xml" ContentType="application/vnd.ms-office.activeX+xml"/>
  <Override PartName="/xl/activeX/activeX287.bin" ContentType="application/vnd.ms-office.activeX"/>
  <Override PartName="/xl/activeX/activeX288.xml" ContentType="application/vnd.ms-office.activeX+xml"/>
  <Override PartName="/xl/activeX/activeX288.bin" ContentType="application/vnd.ms-office.activeX"/>
  <Override PartName="/xl/activeX/activeX289.xml" ContentType="application/vnd.ms-office.activeX+xml"/>
  <Override PartName="/xl/activeX/activeX289.bin" ContentType="application/vnd.ms-office.activeX"/>
  <Override PartName="/xl/activeX/activeX290.xml" ContentType="application/vnd.ms-office.activeX+xml"/>
  <Override PartName="/xl/activeX/activeX290.bin" ContentType="application/vnd.ms-office.activeX"/>
  <Override PartName="/xl/comments18.xml" ContentType="application/vnd.openxmlformats-officedocument.spreadsheetml.comments+xml"/>
  <Override PartName="/xl/drawings/drawing24.xml" ContentType="application/vnd.openxmlformats-officedocument.drawing+xml"/>
  <Override PartName="/xl/activeX/activeX291.xml" ContentType="application/vnd.ms-office.activeX+xml"/>
  <Override PartName="/xl/activeX/activeX291.bin" ContentType="application/vnd.ms-office.activeX"/>
  <Override PartName="/xl/activeX/activeX292.xml" ContentType="application/vnd.ms-office.activeX+xml"/>
  <Override PartName="/xl/activeX/activeX292.bin" ContentType="application/vnd.ms-office.activeX"/>
  <Override PartName="/xl/activeX/activeX293.xml" ContentType="application/vnd.ms-office.activeX+xml"/>
  <Override PartName="/xl/activeX/activeX293.bin" ContentType="application/vnd.ms-office.activeX"/>
  <Override PartName="/xl/activeX/activeX294.xml" ContentType="application/vnd.ms-office.activeX+xml"/>
  <Override PartName="/xl/activeX/activeX294.bin" ContentType="application/vnd.ms-office.activeX"/>
  <Override PartName="/xl/activeX/activeX295.xml" ContentType="application/vnd.ms-office.activeX+xml"/>
  <Override PartName="/xl/activeX/activeX295.bin" ContentType="application/vnd.ms-office.activeX"/>
  <Override PartName="/xl/activeX/activeX296.xml" ContentType="application/vnd.ms-office.activeX+xml"/>
  <Override PartName="/xl/activeX/activeX296.bin" ContentType="application/vnd.ms-office.activeX"/>
  <Override PartName="/xl/activeX/activeX297.xml" ContentType="application/vnd.ms-office.activeX+xml"/>
  <Override PartName="/xl/activeX/activeX297.bin" ContentType="application/vnd.ms-office.activeX"/>
  <Override PartName="/xl/activeX/activeX298.xml" ContentType="application/vnd.ms-office.activeX+xml"/>
  <Override PartName="/xl/activeX/activeX298.bin" ContentType="application/vnd.ms-office.activeX"/>
  <Override PartName="/xl/activeX/activeX299.xml" ContentType="application/vnd.ms-office.activeX+xml"/>
  <Override PartName="/xl/activeX/activeX299.bin" ContentType="application/vnd.ms-office.activeX"/>
  <Override PartName="/xl/activeX/activeX300.xml" ContentType="application/vnd.ms-office.activeX+xml"/>
  <Override PartName="/xl/activeX/activeX300.bin" ContentType="application/vnd.ms-office.activeX"/>
  <Override PartName="/xl/activeX/activeX301.xml" ContentType="application/vnd.ms-office.activeX+xml"/>
  <Override PartName="/xl/activeX/activeX301.bin" ContentType="application/vnd.ms-office.activeX"/>
  <Override PartName="/xl/activeX/activeX302.xml" ContentType="application/vnd.ms-office.activeX+xml"/>
  <Override PartName="/xl/activeX/activeX302.bin" ContentType="application/vnd.ms-office.activeX"/>
  <Override PartName="/xl/activeX/activeX303.xml" ContentType="application/vnd.ms-office.activeX+xml"/>
  <Override PartName="/xl/activeX/activeX303.bin" ContentType="application/vnd.ms-office.activeX"/>
  <Override PartName="/xl/activeX/activeX304.xml" ContentType="application/vnd.ms-office.activeX+xml"/>
  <Override PartName="/xl/activeX/activeX304.bin" ContentType="application/vnd.ms-office.activeX"/>
  <Override PartName="/xl/activeX/activeX305.xml" ContentType="application/vnd.ms-office.activeX+xml"/>
  <Override PartName="/xl/activeX/activeX305.bin" ContentType="application/vnd.ms-office.activeX"/>
  <Override PartName="/xl/activeX/activeX306.xml" ContentType="application/vnd.ms-office.activeX+xml"/>
  <Override PartName="/xl/activeX/activeX306.bin" ContentType="application/vnd.ms-office.activeX"/>
  <Override PartName="/xl/comments19.xml" ContentType="application/vnd.openxmlformats-officedocument.spreadsheetml.comments+xml"/>
  <Override PartName="/xl/drawings/drawing25.xml" ContentType="application/vnd.openxmlformats-officedocument.drawing+xml"/>
  <Override PartName="/xl/activeX/activeX307.xml" ContentType="application/vnd.ms-office.activeX+xml"/>
  <Override PartName="/xl/activeX/activeX307.bin" ContentType="application/vnd.ms-office.activeX"/>
  <Override PartName="/xl/activeX/activeX308.xml" ContentType="application/vnd.ms-office.activeX+xml"/>
  <Override PartName="/xl/activeX/activeX308.bin" ContentType="application/vnd.ms-office.activeX"/>
  <Override PartName="/xl/activeX/activeX309.xml" ContentType="application/vnd.ms-office.activeX+xml"/>
  <Override PartName="/xl/activeX/activeX309.bin" ContentType="application/vnd.ms-office.activeX"/>
  <Override PartName="/xl/activeX/activeX310.xml" ContentType="application/vnd.ms-office.activeX+xml"/>
  <Override PartName="/xl/activeX/activeX310.bin" ContentType="application/vnd.ms-office.activeX"/>
  <Override PartName="/xl/activeX/activeX311.xml" ContentType="application/vnd.ms-office.activeX+xml"/>
  <Override PartName="/xl/activeX/activeX311.bin" ContentType="application/vnd.ms-office.activeX"/>
  <Override PartName="/xl/activeX/activeX312.xml" ContentType="application/vnd.ms-office.activeX+xml"/>
  <Override PartName="/xl/activeX/activeX312.bin" ContentType="application/vnd.ms-office.activeX"/>
  <Override PartName="/xl/activeX/activeX313.xml" ContentType="application/vnd.ms-office.activeX+xml"/>
  <Override PartName="/xl/activeX/activeX313.bin" ContentType="application/vnd.ms-office.activeX"/>
  <Override PartName="/xl/activeX/activeX314.xml" ContentType="application/vnd.ms-office.activeX+xml"/>
  <Override PartName="/xl/activeX/activeX314.bin" ContentType="application/vnd.ms-office.activeX"/>
  <Override PartName="/xl/activeX/activeX315.xml" ContentType="application/vnd.ms-office.activeX+xml"/>
  <Override PartName="/xl/activeX/activeX315.bin" ContentType="application/vnd.ms-office.activeX"/>
  <Override PartName="/xl/activeX/activeX316.xml" ContentType="application/vnd.ms-office.activeX+xml"/>
  <Override PartName="/xl/activeX/activeX316.bin" ContentType="application/vnd.ms-office.activeX"/>
  <Override PartName="/xl/activeX/activeX317.xml" ContentType="application/vnd.ms-office.activeX+xml"/>
  <Override PartName="/xl/activeX/activeX317.bin" ContentType="application/vnd.ms-office.activeX"/>
  <Override PartName="/xl/activeX/activeX318.xml" ContentType="application/vnd.ms-office.activeX+xml"/>
  <Override PartName="/xl/activeX/activeX318.bin" ContentType="application/vnd.ms-office.activeX"/>
  <Override PartName="/xl/activeX/activeX319.xml" ContentType="application/vnd.ms-office.activeX+xml"/>
  <Override PartName="/xl/activeX/activeX319.bin" ContentType="application/vnd.ms-office.activeX"/>
  <Override PartName="/xl/activeX/activeX320.xml" ContentType="application/vnd.ms-office.activeX+xml"/>
  <Override PartName="/xl/activeX/activeX320.bin" ContentType="application/vnd.ms-office.activeX"/>
  <Override PartName="/xl/activeX/activeX321.xml" ContentType="application/vnd.ms-office.activeX+xml"/>
  <Override PartName="/xl/activeX/activeX321.bin" ContentType="application/vnd.ms-office.activeX"/>
  <Override PartName="/xl/activeX/activeX322.xml" ContentType="application/vnd.ms-office.activeX+xml"/>
  <Override PartName="/xl/activeX/activeX322.bin" ContentType="application/vnd.ms-office.activeX"/>
  <Override PartName="/xl/comments20.xml" ContentType="application/vnd.openxmlformats-officedocument.spreadsheetml.comments+xml"/>
  <Override PartName="/xl/drawings/drawing26.xml" ContentType="application/vnd.openxmlformats-officedocument.drawing+xml"/>
  <Override PartName="/xl/activeX/activeX323.xml" ContentType="application/vnd.ms-office.activeX+xml"/>
  <Override PartName="/xl/activeX/activeX323.bin" ContentType="application/vnd.ms-office.activeX"/>
  <Override PartName="/xl/activeX/activeX324.xml" ContentType="application/vnd.ms-office.activeX+xml"/>
  <Override PartName="/xl/activeX/activeX324.bin" ContentType="application/vnd.ms-office.activeX"/>
  <Override PartName="/xl/activeX/activeX325.xml" ContentType="application/vnd.ms-office.activeX+xml"/>
  <Override PartName="/xl/activeX/activeX325.bin" ContentType="application/vnd.ms-office.activeX"/>
  <Override PartName="/xl/activeX/activeX326.xml" ContentType="application/vnd.ms-office.activeX+xml"/>
  <Override PartName="/xl/activeX/activeX326.bin" ContentType="application/vnd.ms-office.activeX"/>
  <Override PartName="/xl/activeX/activeX327.xml" ContentType="application/vnd.ms-office.activeX+xml"/>
  <Override PartName="/xl/activeX/activeX327.bin" ContentType="application/vnd.ms-office.activeX"/>
  <Override PartName="/xl/activeX/activeX328.xml" ContentType="application/vnd.ms-office.activeX+xml"/>
  <Override PartName="/xl/activeX/activeX328.bin" ContentType="application/vnd.ms-office.activeX"/>
  <Override PartName="/xl/activeX/activeX329.xml" ContentType="application/vnd.ms-office.activeX+xml"/>
  <Override PartName="/xl/activeX/activeX329.bin" ContentType="application/vnd.ms-office.activeX"/>
  <Override PartName="/xl/activeX/activeX330.xml" ContentType="application/vnd.ms-office.activeX+xml"/>
  <Override PartName="/xl/activeX/activeX330.bin" ContentType="application/vnd.ms-office.activeX"/>
  <Override PartName="/xl/activeX/activeX331.xml" ContentType="application/vnd.ms-office.activeX+xml"/>
  <Override PartName="/xl/activeX/activeX331.bin" ContentType="application/vnd.ms-office.activeX"/>
  <Override PartName="/xl/activeX/activeX332.xml" ContentType="application/vnd.ms-office.activeX+xml"/>
  <Override PartName="/xl/activeX/activeX332.bin" ContentType="application/vnd.ms-office.activeX"/>
  <Override PartName="/xl/activeX/activeX333.xml" ContentType="application/vnd.ms-office.activeX+xml"/>
  <Override PartName="/xl/activeX/activeX333.bin" ContentType="application/vnd.ms-office.activeX"/>
  <Override PartName="/xl/activeX/activeX334.xml" ContentType="application/vnd.ms-office.activeX+xml"/>
  <Override PartName="/xl/activeX/activeX334.bin" ContentType="application/vnd.ms-office.activeX"/>
  <Override PartName="/xl/activeX/activeX335.xml" ContentType="application/vnd.ms-office.activeX+xml"/>
  <Override PartName="/xl/activeX/activeX335.bin" ContentType="application/vnd.ms-office.activeX"/>
  <Override PartName="/xl/activeX/activeX336.xml" ContentType="application/vnd.ms-office.activeX+xml"/>
  <Override PartName="/xl/activeX/activeX336.bin" ContentType="application/vnd.ms-office.activeX"/>
  <Override PartName="/xl/activeX/activeX337.xml" ContentType="application/vnd.ms-office.activeX+xml"/>
  <Override PartName="/xl/activeX/activeX337.bin" ContentType="application/vnd.ms-office.activeX"/>
  <Override PartName="/xl/activeX/activeX338.xml" ContentType="application/vnd.ms-office.activeX+xml"/>
  <Override PartName="/xl/activeX/activeX338.bin" ContentType="application/vnd.ms-office.activeX"/>
  <Override PartName="/xl/comments2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defaultThemeVersion="166925"/>
  <mc:AlternateContent xmlns:mc="http://schemas.openxmlformats.org/markup-compatibility/2006">
    <mc:Choice Requires="x15">
      <x15ac:absPath xmlns:x15ac="http://schemas.microsoft.com/office/spreadsheetml/2010/11/ac" url="E:\A. Abierto\A01. Proyectos\CH375. Excel Mares\"/>
    </mc:Choice>
  </mc:AlternateContent>
  <xr:revisionPtr revIDLastSave="0" documentId="8_{0304DAD6-D6DE-43F3-B6C4-DD1E4E97C1C6}" xr6:coauthVersionLast="31" xr6:coauthVersionMax="31" xr10:uidLastSave="{00000000-0000-0000-0000-000000000000}"/>
  <bookViews>
    <workbookView xWindow="0" yWindow="0" windowWidth="28800" windowHeight="12330" activeTab="2" xr2:uid="{9FB72827-55B8-4434-B6E5-C3FA00B778AB}"/>
  </bookViews>
  <sheets>
    <sheet name="Instrucciones de uso" sheetId="24" r:id="rId1"/>
    <sheet name="Constantes" sheetId="2" state="hidden" r:id="rId2"/>
    <sheet name="Ingredientes" sheetId="1" r:id="rId3"/>
    <sheet name="Lista compra" sheetId="45" r:id="rId4"/>
    <sheet name="Recetas" sheetId="4" r:id="rId5"/>
    <sheet name="Rueda menús" sheetId="43" r:id="rId6"/>
    <sheet name="R001" sheetId="5" r:id="rId7"/>
    <sheet name="R002" sheetId="76" r:id="rId8"/>
    <sheet name="R003" sheetId="77" r:id="rId9"/>
    <sheet name="R004" sheetId="78" r:id="rId10"/>
    <sheet name="R005" sheetId="79" r:id="rId11"/>
    <sheet name="R006" sheetId="80" r:id="rId12"/>
    <sheet name="R007" sheetId="81" r:id="rId13"/>
    <sheet name="R008" sheetId="82" r:id="rId14"/>
    <sheet name="R009" sheetId="83" r:id="rId15"/>
    <sheet name="R010" sheetId="84" r:id="rId16"/>
    <sheet name="R011" sheetId="85" r:id="rId17"/>
    <sheet name="R012" sheetId="86" r:id="rId18"/>
    <sheet name="R013" sheetId="87" r:id="rId19"/>
    <sheet name="R014" sheetId="88" r:id="rId20"/>
    <sheet name="R015" sheetId="89" r:id="rId21"/>
    <sheet name="R016" sheetId="90" r:id="rId22"/>
    <sheet name="R017" sheetId="91" r:id="rId23"/>
    <sheet name="R018" sheetId="92" r:id="rId24"/>
    <sheet name="R019" sheetId="93" r:id="rId25"/>
    <sheet name="R020" sheetId="94" r:id="rId26"/>
    <sheet name="R021" sheetId="95" r:id="rId27"/>
  </sheets>
  <definedNames>
    <definedName name="_xlnm._FilterDatabase" localSheetId="2" hidden="1">Ingredientes!$B$3:$C$503</definedName>
    <definedName name="Alérgenos">Constantes!$A$2:$A$15</definedName>
    <definedName name="Códigos_recetas">Recetas!$B$4:$B$24</definedName>
    <definedName name="Ingredientes">Ingredientes!$B$4:$B$503</definedName>
    <definedName name="Recetas">Recetas!$D$4:$D$24</definedName>
    <definedName name="Tabla_Ingredientes">Ingredientes!$B$4:$U$203</definedName>
    <definedName name="Tabla_Recetas">Recetas!$B$4:$U$24</definedName>
    <definedName name="Tabla_Recetas_CORTA">Recetas!$D$4:$I$24</definedName>
  </definedNames>
  <calcPr calcId="179017"/>
  <pivotCaches>
    <pivotCache cacheId="7" r:id="rId28"/>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95" l="1"/>
  <c r="D26" i="95" s="1"/>
  <c r="D22" i="95"/>
  <c r="C20" i="95"/>
  <c r="D20" i="95" s="1"/>
  <c r="X19" i="95"/>
  <c r="W19" i="95"/>
  <c r="V19" i="95"/>
  <c r="U19" i="95"/>
  <c r="T19" i="95"/>
  <c r="S19" i="95"/>
  <c r="R19" i="95"/>
  <c r="Q19" i="95"/>
  <c r="P19" i="95"/>
  <c r="O19" i="95"/>
  <c r="N19" i="95"/>
  <c r="M19" i="95"/>
  <c r="L19" i="95"/>
  <c r="K19" i="95"/>
  <c r="J19" i="95"/>
  <c r="G19" i="95"/>
  <c r="E19" i="95"/>
  <c r="F19" i="95" s="1"/>
  <c r="D19" i="95"/>
  <c r="X18" i="95"/>
  <c r="W18" i="95"/>
  <c r="V18" i="95"/>
  <c r="U18" i="95"/>
  <c r="T18" i="95"/>
  <c r="S18" i="95"/>
  <c r="R18" i="95"/>
  <c r="Q18" i="95"/>
  <c r="P18" i="95"/>
  <c r="O18" i="95"/>
  <c r="N18" i="95"/>
  <c r="M18" i="95"/>
  <c r="L18" i="95"/>
  <c r="K18" i="95"/>
  <c r="J18" i="95"/>
  <c r="G18" i="95"/>
  <c r="E18" i="95"/>
  <c r="F18" i="95" s="1"/>
  <c r="D18" i="95"/>
  <c r="X17" i="95"/>
  <c r="W17" i="95"/>
  <c r="V17" i="95"/>
  <c r="U17" i="95"/>
  <c r="T17" i="95"/>
  <c r="S17" i="95"/>
  <c r="R17" i="95"/>
  <c r="Q17" i="95"/>
  <c r="P17" i="95"/>
  <c r="O17" i="95"/>
  <c r="N17" i="95"/>
  <c r="M17" i="95"/>
  <c r="L17" i="95"/>
  <c r="K17" i="95"/>
  <c r="J17" i="95"/>
  <c r="G17" i="95"/>
  <c r="E17" i="95"/>
  <c r="D17" i="95"/>
  <c r="X16" i="95"/>
  <c r="W16" i="95"/>
  <c r="V16" i="95"/>
  <c r="U16" i="95"/>
  <c r="T16" i="95"/>
  <c r="S16" i="95"/>
  <c r="R16" i="95"/>
  <c r="Q16" i="95"/>
  <c r="P16" i="95"/>
  <c r="O16" i="95"/>
  <c r="N16" i="95"/>
  <c r="M16" i="95"/>
  <c r="L16" i="95"/>
  <c r="K16" i="95"/>
  <c r="J16" i="95"/>
  <c r="G16" i="95"/>
  <c r="E16" i="95"/>
  <c r="D16" i="95"/>
  <c r="X15" i="95"/>
  <c r="W15" i="95"/>
  <c r="V15" i="95"/>
  <c r="U15" i="95"/>
  <c r="T15" i="95"/>
  <c r="S15" i="95"/>
  <c r="R15" i="95"/>
  <c r="Q15" i="95"/>
  <c r="P15" i="95"/>
  <c r="O15" i="95"/>
  <c r="N15" i="95"/>
  <c r="M15" i="95"/>
  <c r="L15" i="95"/>
  <c r="K15" i="95"/>
  <c r="J15" i="95"/>
  <c r="G15" i="95"/>
  <c r="E15" i="95"/>
  <c r="F15" i="95" s="1"/>
  <c r="D15" i="95"/>
  <c r="X14" i="95"/>
  <c r="W14" i="95"/>
  <c r="V14" i="95"/>
  <c r="U14" i="95"/>
  <c r="T14" i="95"/>
  <c r="S14" i="95"/>
  <c r="R14" i="95"/>
  <c r="Q14" i="95"/>
  <c r="P14" i="95"/>
  <c r="O14" i="95"/>
  <c r="N14" i="95"/>
  <c r="M14" i="95"/>
  <c r="L14" i="95"/>
  <c r="K14" i="95"/>
  <c r="J14" i="95"/>
  <c r="G14" i="95"/>
  <c r="E14" i="95"/>
  <c r="F14" i="95" s="1"/>
  <c r="D14" i="95"/>
  <c r="X13" i="95"/>
  <c r="W13" i="95"/>
  <c r="V13" i="95"/>
  <c r="U13" i="95"/>
  <c r="T13" i="95"/>
  <c r="S13" i="95"/>
  <c r="R13" i="95"/>
  <c r="Q13" i="95"/>
  <c r="P13" i="95"/>
  <c r="O13" i="95"/>
  <c r="N13" i="95"/>
  <c r="M13" i="95"/>
  <c r="L13" i="95"/>
  <c r="K13" i="95"/>
  <c r="J13" i="95"/>
  <c r="G13" i="95"/>
  <c r="E13" i="95"/>
  <c r="D13" i="95"/>
  <c r="X12" i="95"/>
  <c r="W12" i="95"/>
  <c r="V12" i="95"/>
  <c r="U12" i="95"/>
  <c r="T12" i="95"/>
  <c r="S12" i="95"/>
  <c r="R12" i="95"/>
  <c r="Q12" i="95"/>
  <c r="P12" i="95"/>
  <c r="O12" i="95"/>
  <c r="N12" i="95"/>
  <c r="M12" i="95"/>
  <c r="L12" i="95"/>
  <c r="K12" i="95"/>
  <c r="J12" i="95"/>
  <c r="G12" i="95"/>
  <c r="E12" i="95"/>
  <c r="F12" i="95" s="1"/>
  <c r="D12" i="95"/>
  <c r="X11" i="95"/>
  <c r="W11" i="95"/>
  <c r="V11" i="95"/>
  <c r="U11" i="95"/>
  <c r="T11" i="95"/>
  <c r="S11" i="95"/>
  <c r="R11" i="95"/>
  <c r="Q11" i="95"/>
  <c r="P11" i="95"/>
  <c r="O11" i="95"/>
  <c r="N11" i="95"/>
  <c r="M11" i="95"/>
  <c r="L11" i="95"/>
  <c r="K11" i="95"/>
  <c r="J11" i="95"/>
  <c r="G11" i="95"/>
  <c r="E11" i="95"/>
  <c r="F11" i="95" s="1"/>
  <c r="D11" i="95"/>
  <c r="X10" i="95"/>
  <c r="W10" i="95"/>
  <c r="V10" i="95"/>
  <c r="U10" i="95"/>
  <c r="T10" i="95"/>
  <c r="S10" i="95"/>
  <c r="R10" i="95"/>
  <c r="Q10" i="95"/>
  <c r="P10" i="95"/>
  <c r="O10" i="95"/>
  <c r="N10" i="95"/>
  <c r="M10" i="95"/>
  <c r="L10" i="95"/>
  <c r="K10" i="95"/>
  <c r="J10" i="95"/>
  <c r="G10" i="95"/>
  <c r="E10" i="95"/>
  <c r="D10" i="95"/>
  <c r="X9" i="95"/>
  <c r="W9" i="95"/>
  <c r="V9" i="95"/>
  <c r="U9" i="95"/>
  <c r="T9" i="95"/>
  <c r="S9" i="95"/>
  <c r="R9" i="95"/>
  <c r="Q9" i="95"/>
  <c r="P9" i="95"/>
  <c r="O9" i="95"/>
  <c r="N9" i="95"/>
  <c r="M9" i="95"/>
  <c r="L9" i="95"/>
  <c r="K9" i="95"/>
  <c r="J9" i="95"/>
  <c r="G9" i="95"/>
  <c r="E9" i="95"/>
  <c r="D9" i="95"/>
  <c r="X8" i="95"/>
  <c r="W8" i="95"/>
  <c r="V8" i="95"/>
  <c r="U8" i="95"/>
  <c r="T8" i="95"/>
  <c r="S8" i="95"/>
  <c r="R8" i="95"/>
  <c r="Q8" i="95"/>
  <c r="P8" i="95"/>
  <c r="O8" i="95"/>
  <c r="N8" i="95"/>
  <c r="M8" i="95"/>
  <c r="L8" i="95"/>
  <c r="K8" i="95"/>
  <c r="J8" i="95"/>
  <c r="G8" i="95"/>
  <c r="E8" i="95"/>
  <c r="F8" i="95" s="1"/>
  <c r="D8" i="95"/>
  <c r="X7" i="95"/>
  <c r="W7" i="95"/>
  <c r="V7" i="95"/>
  <c r="U7" i="95"/>
  <c r="T7" i="95"/>
  <c r="S7" i="95"/>
  <c r="R7" i="95"/>
  <c r="Q7" i="95"/>
  <c r="P7" i="95"/>
  <c r="O7" i="95"/>
  <c r="N7" i="95"/>
  <c r="M7" i="95"/>
  <c r="L7" i="95"/>
  <c r="K7" i="95"/>
  <c r="J7" i="95"/>
  <c r="G7" i="95"/>
  <c r="E7" i="95"/>
  <c r="F7" i="95" s="1"/>
  <c r="D7" i="95"/>
  <c r="X6" i="95"/>
  <c r="W6" i="95"/>
  <c r="V6" i="95"/>
  <c r="U6" i="95"/>
  <c r="T6" i="95"/>
  <c r="S6" i="95"/>
  <c r="R6" i="95"/>
  <c r="Q6" i="95"/>
  <c r="P6" i="95"/>
  <c r="O6" i="95"/>
  <c r="N6" i="95"/>
  <c r="M6" i="95"/>
  <c r="L6" i="95"/>
  <c r="K6" i="95"/>
  <c r="J6" i="95"/>
  <c r="G6" i="95"/>
  <c r="E6" i="95"/>
  <c r="D6" i="95"/>
  <c r="X5" i="95"/>
  <c r="W5" i="95"/>
  <c r="V5" i="95"/>
  <c r="U5" i="95"/>
  <c r="T5" i="95"/>
  <c r="S5" i="95"/>
  <c r="R5" i="95"/>
  <c r="Q5" i="95"/>
  <c r="P5" i="95"/>
  <c r="O5" i="95"/>
  <c r="N5" i="95"/>
  <c r="M5" i="95"/>
  <c r="L5" i="95"/>
  <c r="K5" i="95"/>
  <c r="J5" i="95"/>
  <c r="G5" i="95"/>
  <c r="E5" i="95"/>
  <c r="D5" i="95"/>
  <c r="Z4" i="95"/>
  <c r="X4" i="95"/>
  <c r="W4" i="95"/>
  <c r="V4" i="95"/>
  <c r="U4" i="95"/>
  <c r="T4" i="95"/>
  <c r="S4" i="95"/>
  <c r="R4" i="95"/>
  <c r="Q4" i="95"/>
  <c r="P4" i="95"/>
  <c r="O4" i="95"/>
  <c r="N4" i="95"/>
  <c r="M4" i="95"/>
  <c r="L4" i="95"/>
  <c r="K4" i="95"/>
  <c r="J4" i="95"/>
  <c r="B2" i="95"/>
  <c r="Z3" i="95" s="1"/>
  <c r="C26" i="94"/>
  <c r="D26" i="94" s="1"/>
  <c r="D22" i="94"/>
  <c r="C20" i="94"/>
  <c r="D20" i="94" s="1"/>
  <c r="X19" i="94"/>
  <c r="W19" i="94"/>
  <c r="V19" i="94"/>
  <c r="U19" i="94"/>
  <c r="T19" i="94"/>
  <c r="S19" i="94"/>
  <c r="R19" i="94"/>
  <c r="Q19" i="94"/>
  <c r="P19" i="94"/>
  <c r="O19" i="94"/>
  <c r="N19" i="94"/>
  <c r="M19" i="94"/>
  <c r="L19" i="94"/>
  <c r="K19" i="94"/>
  <c r="J19" i="94"/>
  <c r="G19" i="94"/>
  <c r="E19" i="94"/>
  <c r="F19" i="94" s="1"/>
  <c r="D19" i="94"/>
  <c r="X18" i="94"/>
  <c r="W18" i="94"/>
  <c r="V18" i="94"/>
  <c r="U18" i="94"/>
  <c r="T18" i="94"/>
  <c r="S18" i="94"/>
  <c r="R18" i="94"/>
  <c r="Q18" i="94"/>
  <c r="P18" i="94"/>
  <c r="O18" i="94"/>
  <c r="N18" i="94"/>
  <c r="M18" i="94"/>
  <c r="L18" i="94"/>
  <c r="K18" i="94"/>
  <c r="J18" i="94"/>
  <c r="G18" i="94"/>
  <c r="E18" i="94"/>
  <c r="F18" i="94" s="1"/>
  <c r="D18" i="94"/>
  <c r="X17" i="94"/>
  <c r="W17" i="94"/>
  <c r="V17" i="94"/>
  <c r="U17" i="94"/>
  <c r="T17" i="94"/>
  <c r="S17" i="94"/>
  <c r="R17" i="94"/>
  <c r="Q17" i="94"/>
  <c r="P17" i="94"/>
  <c r="O17" i="94"/>
  <c r="N17" i="94"/>
  <c r="M17" i="94"/>
  <c r="L17" i="94"/>
  <c r="K17" i="94"/>
  <c r="J17" i="94"/>
  <c r="G17" i="94"/>
  <c r="E17" i="94"/>
  <c r="D17" i="94"/>
  <c r="X16" i="94"/>
  <c r="W16" i="94"/>
  <c r="V16" i="94"/>
  <c r="U16" i="94"/>
  <c r="T16" i="94"/>
  <c r="S16" i="94"/>
  <c r="R16" i="94"/>
  <c r="Q16" i="94"/>
  <c r="P16" i="94"/>
  <c r="O16" i="94"/>
  <c r="N16" i="94"/>
  <c r="M16" i="94"/>
  <c r="L16" i="94"/>
  <c r="K16" i="94"/>
  <c r="J16" i="94"/>
  <c r="G16" i="94"/>
  <c r="E16" i="94"/>
  <c r="F16" i="94" s="1"/>
  <c r="D16" i="94"/>
  <c r="X15" i="94"/>
  <c r="W15" i="94"/>
  <c r="V15" i="94"/>
  <c r="U15" i="94"/>
  <c r="T15" i="94"/>
  <c r="S15" i="94"/>
  <c r="R15" i="94"/>
  <c r="Q15" i="94"/>
  <c r="P15" i="94"/>
  <c r="O15" i="94"/>
  <c r="N15" i="94"/>
  <c r="M15" i="94"/>
  <c r="L15" i="94"/>
  <c r="K15" i="94"/>
  <c r="J15" i="94"/>
  <c r="G15" i="94"/>
  <c r="E15" i="94"/>
  <c r="F15" i="94" s="1"/>
  <c r="D15" i="94"/>
  <c r="X14" i="94"/>
  <c r="W14" i="94"/>
  <c r="V14" i="94"/>
  <c r="U14" i="94"/>
  <c r="T14" i="94"/>
  <c r="S14" i="94"/>
  <c r="R14" i="94"/>
  <c r="Q14" i="94"/>
  <c r="P14" i="94"/>
  <c r="O14" i="94"/>
  <c r="N14" i="94"/>
  <c r="M14" i="94"/>
  <c r="L14" i="94"/>
  <c r="K14" i="94"/>
  <c r="J14" i="94"/>
  <c r="G14" i="94"/>
  <c r="E14" i="94"/>
  <c r="D14" i="94"/>
  <c r="X13" i="94"/>
  <c r="W13" i="94"/>
  <c r="V13" i="94"/>
  <c r="U13" i="94"/>
  <c r="T13" i="94"/>
  <c r="S13" i="94"/>
  <c r="R13" i="94"/>
  <c r="Q13" i="94"/>
  <c r="P13" i="94"/>
  <c r="O13" i="94"/>
  <c r="N13" i="94"/>
  <c r="M13" i="94"/>
  <c r="L13" i="94"/>
  <c r="K13" i="94"/>
  <c r="J13" i="94"/>
  <c r="G13" i="94"/>
  <c r="E13" i="94"/>
  <c r="D13" i="94"/>
  <c r="X12" i="94"/>
  <c r="W12" i="94"/>
  <c r="V12" i="94"/>
  <c r="U12" i="94"/>
  <c r="T12" i="94"/>
  <c r="S12" i="94"/>
  <c r="R12" i="94"/>
  <c r="Q12" i="94"/>
  <c r="P12" i="94"/>
  <c r="O12" i="94"/>
  <c r="N12" i="94"/>
  <c r="M12" i="94"/>
  <c r="L12" i="94"/>
  <c r="K12" i="94"/>
  <c r="J12" i="94"/>
  <c r="G12" i="94"/>
  <c r="E12" i="94"/>
  <c r="D12" i="94"/>
  <c r="X11" i="94"/>
  <c r="W11" i="94"/>
  <c r="V11" i="94"/>
  <c r="U11" i="94"/>
  <c r="T11" i="94"/>
  <c r="S11" i="94"/>
  <c r="R11" i="94"/>
  <c r="Q11" i="94"/>
  <c r="P11" i="94"/>
  <c r="O11" i="94"/>
  <c r="N11" i="94"/>
  <c r="M11" i="94"/>
  <c r="L11" i="94"/>
  <c r="K11" i="94"/>
  <c r="J11" i="94"/>
  <c r="G11" i="94"/>
  <c r="E11" i="94"/>
  <c r="F11" i="94" s="1"/>
  <c r="D11" i="94"/>
  <c r="X10" i="94"/>
  <c r="W10" i="94"/>
  <c r="V10" i="94"/>
  <c r="U10" i="94"/>
  <c r="T10" i="94"/>
  <c r="S10" i="94"/>
  <c r="R10" i="94"/>
  <c r="Q10" i="94"/>
  <c r="P10" i="94"/>
  <c r="O10" i="94"/>
  <c r="N10" i="94"/>
  <c r="M10" i="94"/>
  <c r="L10" i="94"/>
  <c r="K10" i="94"/>
  <c r="J10" i="94"/>
  <c r="G10" i="94"/>
  <c r="E10" i="94"/>
  <c r="D10" i="94"/>
  <c r="X9" i="94"/>
  <c r="W9" i="94"/>
  <c r="V9" i="94"/>
  <c r="U9" i="94"/>
  <c r="T9" i="94"/>
  <c r="S9" i="94"/>
  <c r="R9" i="94"/>
  <c r="Q9" i="94"/>
  <c r="P9" i="94"/>
  <c r="O9" i="94"/>
  <c r="N9" i="94"/>
  <c r="M9" i="94"/>
  <c r="L9" i="94"/>
  <c r="K9" i="94"/>
  <c r="J9" i="94"/>
  <c r="G9" i="94"/>
  <c r="E9" i="94"/>
  <c r="D9" i="94"/>
  <c r="X8" i="94"/>
  <c r="W8" i="94"/>
  <c r="V8" i="94"/>
  <c r="U8" i="94"/>
  <c r="T8" i="94"/>
  <c r="S8" i="94"/>
  <c r="R8" i="94"/>
  <c r="Q8" i="94"/>
  <c r="P8" i="94"/>
  <c r="O8" i="94"/>
  <c r="N8" i="94"/>
  <c r="M8" i="94"/>
  <c r="L8" i="94"/>
  <c r="K8" i="94"/>
  <c r="J8" i="94"/>
  <c r="G8" i="94"/>
  <c r="E8" i="94"/>
  <c r="D8" i="94"/>
  <c r="X7" i="94"/>
  <c r="W7" i="94"/>
  <c r="V7" i="94"/>
  <c r="U7" i="94"/>
  <c r="T7" i="94"/>
  <c r="S7" i="94"/>
  <c r="R7" i="94"/>
  <c r="Q7" i="94"/>
  <c r="P7" i="94"/>
  <c r="O7" i="94"/>
  <c r="N7" i="94"/>
  <c r="M7" i="94"/>
  <c r="L7" i="94"/>
  <c r="K7" i="94"/>
  <c r="J7" i="94"/>
  <c r="G7" i="94"/>
  <c r="E7" i="94"/>
  <c r="F7" i="94" s="1"/>
  <c r="D7" i="94"/>
  <c r="X6" i="94"/>
  <c r="W6" i="94"/>
  <c r="V6" i="94"/>
  <c r="U6" i="94"/>
  <c r="T6" i="94"/>
  <c r="S6" i="94"/>
  <c r="R6" i="94"/>
  <c r="Q6" i="94"/>
  <c r="P6" i="94"/>
  <c r="O6" i="94"/>
  <c r="N6" i="94"/>
  <c r="M6" i="94"/>
  <c r="L6" i="94"/>
  <c r="K6" i="94"/>
  <c r="J6" i="94"/>
  <c r="G6" i="94"/>
  <c r="E6" i="94"/>
  <c r="D6" i="94"/>
  <c r="X5" i="94"/>
  <c r="W5" i="94"/>
  <c r="V5" i="94"/>
  <c r="U5" i="94"/>
  <c r="T5" i="94"/>
  <c r="S5" i="94"/>
  <c r="R5" i="94"/>
  <c r="Q5" i="94"/>
  <c r="P5" i="94"/>
  <c r="O5" i="94"/>
  <c r="N5" i="94"/>
  <c r="M5" i="94"/>
  <c r="L5" i="94"/>
  <c r="K5" i="94"/>
  <c r="J5" i="94"/>
  <c r="G5" i="94"/>
  <c r="E5" i="94"/>
  <c r="D5" i="94"/>
  <c r="Z4" i="94"/>
  <c r="X4" i="94"/>
  <c r="W4" i="94"/>
  <c r="V4" i="94"/>
  <c r="U4" i="94"/>
  <c r="T4" i="94"/>
  <c r="S4" i="94"/>
  <c r="R4" i="94"/>
  <c r="Q4" i="94"/>
  <c r="P4" i="94"/>
  <c r="O4" i="94"/>
  <c r="N4" i="94"/>
  <c r="M4" i="94"/>
  <c r="L4" i="94"/>
  <c r="K4" i="94"/>
  <c r="J4" i="94"/>
  <c r="B2" i="94"/>
  <c r="Z3" i="94" s="1"/>
  <c r="C26" i="93"/>
  <c r="D26" i="93" s="1"/>
  <c r="D22" i="93"/>
  <c r="C20" i="93"/>
  <c r="D20" i="93" s="1"/>
  <c r="X19" i="93"/>
  <c r="W19" i="93"/>
  <c r="V19" i="93"/>
  <c r="U19" i="93"/>
  <c r="T19" i="93"/>
  <c r="S19" i="93"/>
  <c r="R19" i="93"/>
  <c r="Q19" i="93"/>
  <c r="P19" i="93"/>
  <c r="O19" i="93"/>
  <c r="N19" i="93"/>
  <c r="M19" i="93"/>
  <c r="L19" i="93"/>
  <c r="K19" i="93"/>
  <c r="J19" i="93"/>
  <c r="G19" i="93"/>
  <c r="E19" i="93"/>
  <c r="D19" i="93"/>
  <c r="X18" i="93"/>
  <c r="W18" i="93"/>
  <c r="V18" i="93"/>
  <c r="U18" i="93"/>
  <c r="T18" i="93"/>
  <c r="S18" i="93"/>
  <c r="R18" i="93"/>
  <c r="Q18" i="93"/>
  <c r="P18" i="93"/>
  <c r="O18" i="93"/>
  <c r="N18" i="93"/>
  <c r="M18" i="93"/>
  <c r="L18" i="93"/>
  <c r="K18" i="93"/>
  <c r="J18" i="93"/>
  <c r="G18" i="93"/>
  <c r="E18" i="93"/>
  <c r="D18" i="93"/>
  <c r="X17" i="93"/>
  <c r="W17" i="93"/>
  <c r="V17" i="93"/>
  <c r="U17" i="93"/>
  <c r="T17" i="93"/>
  <c r="S17" i="93"/>
  <c r="R17" i="93"/>
  <c r="Q17" i="93"/>
  <c r="P17" i="93"/>
  <c r="O17" i="93"/>
  <c r="N17" i="93"/>
  <c r="M17" i="93"/>
  <c r="L17" i="93"/>
  <c r="K17" i="93"/>
  <c r="J17" i="93"/>
  <c r="G17" i="93"/>
  <c r="E17" i="93"/>
  <c r="D17" i="93"/>
  <c r="X16" i="93"/>
  <c r="W16" i="93"/>
  <c r="V16" i="93"/>
  <c r="U16" i="93"/>
  <c r="T16" i="93"/>
  <c r="S16" i="93"/>
  <c r="R16" i="93"/>
  <c r="Q16" i="93"/>
  <c r="P16" i="93"/>
  <c r="O16" i="93"/>
  <c r="N16" i="93"/>
  <c r="M16" i="93"/>
  <c r="L16" i="93"/>
  <c r="K16" i="93"/>
  <c r="J16" i="93"/>
  <c r="G16" i="93"/>
  <c r="E16" i="93"/>
  <c r="D16" i="93"/>
  <c r="X15" i="93"/>
  <c r="W15" i="93"/>
  <c r="V15" i="93"/>
  <c r="U15" i="93"/>
  <c r="T15" i="93"/>
  <c r="S15" i="93"/>
  <c r="R15" i="93"/>
  <c r="Q15" i="93"/>
  <c r="P15" i="93"/>
  <c r="O15" i="93"/>
  <c r="N15" i="93"/>
  <c r="M15" i="93"/>
  <c r="L15" i="93"/>
  <c r="K15" i="93"/>
  <c r="J15" i="93"/>
  <c r="G15" i="93"/>
  <c r="E15" i="93"/>
  <c r="D15" i="93"/>
  <c r="X14" i="93"/>
  <c r="W14" i="93"/>
  <c r="V14" i="93"/>
  <c r="U14" i="93"/>
  <c r="T14" i="93"/>
  <c r="S14" i="93"/>
  <c r="R14" i="93"/>
  <c r="Q14" i="93"/>
  <c r="P14" i="93"/>
  <c r="O14" i="93"/>
  <c r="N14" i="93"/>
  <c r="M14" i="93"/>
  <c r="L14" i="93"/>
  <c r="K14" i="93"/>
  <c r="J14" i="93"/>
  <c r="G14" i="93"/>
  <c r="E14" i="93"/>
  <c r="D14" i="93"/>
  <c r="X13" i="93"/>
  <c r="W13" i="93"/>
  <c r="V13" i="93"/>
  <c r="U13" i="93"/>
  <c r="T13" i="93"/>
  <c r="S13" i="93"/>
  <c r="R13" i="93"/>
  <c r="Q13" i="93"/>
  <c r="P13" i="93"/>
  <c r="O13" i="93"/>
  <c r="N13" i="93"/>
  <c r="M13" i="93"/>
  <c r="L13" i="93"/>
  <c r="K13" i="93"/>
  <c r="J13" i="93"/>
  <c r="G13" i="93"/>
  <c r="E13" i="93"/>
  <c r="D13" i="93"/>
  <c r="X12" i="93"/>
  <c r="W12" i="93"/>
  <c r="V12" i="93"/>
  <c r="U12" i="93"/>
  <c r="T12" i="93"/>
  <c r="S12" i="93"/>
  <c r="R12" i="93"/>
  <c r="Q12" i="93"/>
  <c r="P12" i="93"/>
  <c r="O12" i="93"/>
  <c r="N12" i="93"/>
  <c r="M12" i="93"/>
  <c r="L12" i="93"/>
  <c r="K12" i="93"/>
  <c r="J12" i="93"/>
  <c r="G12" i="93"/>
  <c r="E12" i="93"/>
  <c r="D12" i="93"/>
  <c r="X11" i="93"/>
  <c r="W11" i="93"/>
  <c r="V11" i="93"/>
  <c r="U11" i="93"/>
  <c r="T11" i="93"/>
  <c r="S11" i="93"/>
  <c r="R11" i="93"/>
  <c r="Q11" i="93"/>
  <c r="P11" i="93"/>
  <c r="O11" i="93"/>
  <c r="N11" i="93"/>
  <c r="M11" i="93"/>
  <c r="L11" i="93"/>
  <c r="K11" i="93"/>
  <c r="J11" i="93"/>
  <c r="G11" i="93"/>
  <c r="E11" i="93"/>
  <c r="D11" i="93"/>
  <c r="X10" i="93"/>
  <c r="W10" i="93"/>
  <c r="V10" i="93"/>
  <c r="U10" i="93"/>
  <c r="T10" i="93"/>
  <c r="S10" i="93"/>
  <c r="R10" i="93"/>
  <c r="Q10" i="93"/>
  <c r="P10" i="93"/>
  <c r="O10" i="93"/>
  <c r="N10" i="93"/>
  <c r="M10" i="93"/>
  <c r="L10" i="93"/>
  <c r="K10" i="93"/>
  <c r="J10" i="93"/>
  <c r="G10" i="93"/>
  <c r="E10" i="93"/>
  <c r="D10" i="93"/>
  <c r="X9" i="93"/>
  <c r="W9" i="93"/>
  <c r="V9" i="93"/>
  <c r="U9" i="93"/>
  <c r="T9" i="93"/>
  <c r="S9" i="93"/>
  <c r="R9" i="93"/>
  <c r="Q9" i="93"/>
  <c r="P9" i="93"/>
  <c r="O9" i="93"/>
  <c r="N9" i="93"/>
  <c r="M9" i="93"/>
  <c r="L9" i="93"/>
  <c r="K9" i="93"/>
  <c r="J9" i="93"/>
  <c r="G9" i="93"/>
  <c r="E9" i="93"/>
  <c r="D9" i="93"/>
  <c r="X8" i="93"/>
  <c r="W8" i="93"/>
  <c r="V8" i="93"/>
  <c r="U8" i="93"/>
  <c r="T8" i="93"/>
  <c r="S8" i="93"/>
  <c r="R8" i="93"/>
  <c r="Q8" i="93"/>
  <c r="P8" i="93"/>
  <c r="O8" i="93"/>
  <c r="N8" i="93"/>
  <c r="M8" i="93"/>
  <c r="L8" i="93"/>
  <c r="K8" i="93"/>
  <c r="J8" i="93"/>
  <c r="G8" i="93"/>
  <c r="E8" i="93"/>
  <c r="D8" i="93"/>
  <c r="X7" i="93"/>
  <c r="W7" i="93"/>
  <c r="V7" i="93"/>
  <c r="U7" i="93"/>
  <c r="T7" i="93"/>
  <c r="S7" i="93"/>
  <c r="R7" i="93"/>
  <c r="Q7" i="93"/>
  <c r="P7" i="93"/>
  <c r="O7" i="93"/>
  <c r="N7" i="93"/>
  <c r="M7" i="93"/>
  <c r="L7" i="93"/>
  <c r="K7" i="93"/>
  <c r="J7" i="93"/>
  <c r="G7" i="93"/>
  <c r="E7" i="93"/>
  <c r="D7" i="93"/>
  <c r="X6" i="93"/>
  <c r="W6" i="93"/>
  <c r="V6" i="93"/>
  <c r="U6" i="93"/>
  <c r="T6" i="93"/>
  <c r="S6" i="93"/>
  <c r="R6" i="93"/>
  <c r="Q6" i="93"/>
  <c r="P6" i="93"/>
  <c r="O6" i="93"/>
  <c r="N6" i="93"/>
  <c r="M6" i="93"/>
  <c r="L6" i="93"/>
  <c r="K6" i="93"/>
  <c r="J6" i="93"/>
  <c r="G6" i="93"/>
  <c r="E6" i="93"/>
  <c r="D6" i="93"/>
  <c r="X5" i="93"/>
  <c r="W5" i="93"/>
  <c r="V5" i="93"/>
  <c r="U5" i="93"/>
  <c r="T5" i="93"/>
  <c r="S5" i="93"/>
  <c r="R5" i="93"/>
  <c r="Q5" i="93"/>
  <c r="P5" i="93"/>
  <c r="O5" i="93"/>
  <c r="N5" i="93"/>
  <c r="M5" i="93"/>
  <c r="L5" i="93"/>
  <c r="K5" i="93"/>
  <c r="J5" i="93"/>
  <c r="G5" i="93"/>
  <c r="E5" i="93"/>
  <c r="D5" i="93"/>
  <c r="Z4" i="93"/>
  <c r="X4" i="93"/>
  <c r="W4" i="93"/>
  <c r="V4" i="93"/>
  <c r="U4" i="93"/>
  <c r="T4" i="93"/>
  <c r="S4" i="93"/>
  <c r="R4" i="93"/>
  <c r="Q4" i="93"/>
  <c r="P4" i="93"/>
  <c r="O4" i="93"/>
  <c r="N4" i="93"/>
  <c r="M4" i="93"/>
  <c r="L4" i="93"/>
  <c r="K4" i="93"/>
  <c r="J4" i="93"/>
  <c r="B2" i="93"/>
  <c r="Z3" i="93" s="1"/>
  <c r="C26" i="92"/>
  <c r="D26" i="92" s="1"/>
  <c r="D22" i="92"/>
  <c r="C20" i="92"/>
  <c r="D20" i="92" s="1"/>
  <c r="X19" i="92"/>
  <c r="W19" i="92"/>
  <c r="V19" i="92"/>
  <c r="U19" i="92"/>
  <c r="T19" i="92"/>
  <c r="S19" i="92"/>
  <c r="R19" i="92"/>
  <c r="Q19" i="92"/>
  <c r="P19" i="92"/>
  <c r="O19" i="92"/>
  <c r="N19" i="92"/>
  <c r="M19" i="92"/>
  <c r="L19" i="92"/>
  <c r="K19" i="92"/>
  <c r="J19" i="92"/>
  <c r="G19" i="92"/>
  <c r="E19" i="92"/>
  <c r="D19" i="92"/>
  <c r="X18" i="92"/>
  <c r="W18" i="92"/>
  <c r="V18" i="92"/>
  <c r="U18" i="92"/>
  <c r="T18" i="92"/>
  <c r="S18" i="92"/>
  <c r="R18" i="92"/>
  <c r="Q18" i="92"/>
  <c r="P18" i="92"/>
  <c r="O18" i="92"/>
  <c r="N18" i="92"/>
  <c r="M18" i="92"/>
  <c r="L18" i="92"/>
  <c r="K18" i="92"/>
  <c r="J18" i="92"/>
  <c r="G18" i="92"/>
  <c r="E18" i="92"/>
  <c r="D18" i="92"/>
  <c r="X17" i="92"/>
  <c r="W17" i="92"/>
  <c r="V17" i="92"/>
  <c r="U17" i="92"/>
  <c r="T17" i="92"/>
  <c r="S17" i="92"/>
  <c r="R17" i="92"/>
  <c r="Q17" i="92"/>
  <c r="P17" i="92"/>
  <c r="O17" i="92"/>
  <c r="N17" i="92"/>
  <c r="M17" i="92"/>
  <c r="L17" i="92"/>
  <c r="K17" i="92"/>
  <c r="J17" i="92"/>
  <c r="G17" i="92"/>
  <c r="E17" i="92"/>
  <c r="D17" i="92"/>
  <c r="X16" i="92"/>
  <c r="W16" i="92"/>
  <c r="V16" i="92"/>
  <c r="U16" i="92"/>
  <c r="T16" i="92"/>
  <c r="S16" i="92"/>
  <c r="R16" i="92"/>
  <c r="Q16" i="92"/>
  <c r="P16" i="92"/>
  <c r="O16" i="92"/>
  <c r="N16" i="92"/>
  <c r="M16" i="92"/>
  <c r="L16" i="92"/>
  <c r="K16" i="92"/>
  <c r="J16" i="92"/>
  <c r="G16" i="92"/>
  <c r="E16" i="92"/>
  <c r="D16" i="92"/>
  <c r="X15" i="92"/>
  <c r="W15" i="92"/>
  <c r="V15" i="92"/>
  <c r="U15" i="92"/>
  <c r="T15" i="92"/>
  <c r="S15" i="92"/>
  <c r="R15" i="92"/>
  <c r="Q15" i="92"/>
  <c r="P15" i="92"/>
  <c r="O15" i="92"/>
  <c r="N15" i="92"/>
  <c r="M15" i="92"/>
  <c r="L15" i="92"/>
  <c r="K15" i="92"/>
  <c r="J15" i="92"/>
  <c r="G15" i="92"/>
  <c r="E15" i="92"/>
  <c r="D15" i="92"/>
  <c r="X14" i="92"/>
  <c r="W14" i="92"/>
  <c r="V14" i="92"/>
  <c r="U14" i="92"/>
  <c r="T14" i="92"/>
  <c r="S14" i="92"/>
  <c r="R14" i="92"/>
  <c r="Q14" i="92"/>
  <c r="P14" i="92"/>
  <c r="O14" i="92"/>
  <c r="N14" i="92"/>
  <c r="M14" i="92"/>
  <c r="L14" i="92"/>
  <c r="K14" i="92"/>
  <c r="J14" i="92"/>
  <c r="G14" i="92"/>
  <c r="E14" i="92"/>
  <c r="D14" i="92"/>
  <c r="X13" i="92"/>
  <c r="W13" i="92"/>
  <c r="V13" i="92"/>
  <c r="U13" i="92"/>
  <c r="T13" i="92"/>
  <c r="S13" i="92"/>
  <c r="R13" i="92"/>
  <c r="Q13" i="92"/>
  <c r="P13" i="92"/>
  <c r="O13" i="92"/>
  <c r="N13" i="92"/>
  <c r="M13" i="92"/>
  <c r="L13" i="92"/>
  <c r="K13" i="92"/>
  <c r="J13" i="92"/>
  <c r="G13" i="92"/>
  <c r="E13" i="92"/>
  <c r="D13" i="92"/>
  <c r="X12" i="92"/>
  <c r="W12" i="92"/>
  <c r="V12" i="92"/>
  <c r="U12" i="92"/>
  <c r="T12" i="92"/>
  <c r="S12" i="92"/>
  <c r="R12" i="92"/>
  <c r="Q12" i="92"/>
  <c r="P12" i="92"/>
  <c r="O12" i="92"/>
  <c r="N12" i="92"/>
  <c r="M12" i="92"/>
  <c r="L12" i="92"/>
  <c r="K12" i="92"/>
  <c r="J12" i="92"/>
  <c r="G12" i="92"/>
  <c r="E12" i="92"/>
  <c r="D12" i="92"/>
  <c r="X11" i="92"/>
  <c r="W11" i="92"/>
  <c r="V11" i="92"/>
  <c r="U11" i="92"/>
  <c r="T11" i="92"/>
  <c r="S11" i="92"/>
  <c r="R11" i="92"/>
  <c r="Q11" i="92"/>
  <c r="P11" i="92"/>
  <c r="O11" i="92"/>
  <c r="N11" i="92"/>
  <c r="M11" i="92"/>
  <c r="L11" i="92"/>
  <c r="K11" i="92"/>
  <c r="J11" i="92"/>
  <c r="G11" i="92"/>
  <c r="E11" i="92"/>
  <c r="D11" i="92"/>
  <c r="X10" i="92"/>
  <c r="W10" i="92"/>
  <c r="V10" i="92"/>
  <c r="U10" i="92"/>
  <c r="T10" i="92"/>
  <c r="S10" i="92"/>
  <c r="R10" i="92"/>
  <c r="Q10" i="92"/>
  <c r="P10" i="92"/>
  <c r="O10" i="92"/>
  <c r="N10" i="92"/>
  <c r="M10" i="92"/>
  <c r="L10" i="92"/>
  <c r="K10" i="92"/>
  <c r="J10" i="92"/>
  <c r="G10" i="92"/>
  <c r="E10" i="92"/>
  <c r="D10" i="92"/>
  <c r="X9" i="92"/>
  <c r="W9" i="92"/>
  <c r="V9" i="92"/>
  <c r="U9" i="92"/>
  <c r="T9" i="92"/>
  <c r="S9" i="92"/>
  <c r="R9" i="92"/>
  <c r="Q9" i="92"/>
  <c r="P9" i="92"/>
  <c r="O9" i="92"/>
  <c r="N9" i="92"/>
  <c r="M9" i="92"/>
  <c r="L9" i="92"/>
  <c r="K9" i="92"/>
  <c r="J9" i="92"/>
  <c r="G9" i="92"/>
  <c r="E9" i="92"/>
  <c r="D9" i="92"/>
  <c r="X8" i="92"/>
  <c r="W8" i="92"/>
  <c r="V8" i="92"/>
  <c r="U8" i="92"/>
  <c r="T8" i="92"/>
  <c r="S8" i="92"/>
  <c r="R8" i="92"/>
  <c r="Q8" i="92"/>
  <c r="P8" i="92"/>
  <c r="O8" i="92"/>
  <c r="N8" i="92"/>
  <c r="M8" i="92"/>
  <c r="L8" i="92"/>
  <c r="K8" i="92"/>
  <c r="J8" i="92"/>
  <c r="G8" i="92"/>
  <c r="E8" i="92"/>
  <c r="D8" i="92"/>
  <c r="X7" i="92"/>
  <c r="W7" i="92"/>
  <c r="V7" i="92"/>
  <c r="U7" i="92"/>
  <c r="T7" i="92"/>
  <c r="S7" i="92"/>
  <c r="R7" i="92"/>
  <c r="Q7" i="92"/>
  <c r="P7" i="92"/>
  <c r="O7" i="92"/>
  <c r="N7" i="92"/>
  <c r="M7" i="92"/>
  <c r="L7" i="92"/>
  <c r="K7" i="92"/>
  <c r="J7" i="92"/>
  <c r="G7" i="92"/>
  <c r="E7" i="92"/>
  <c r="D7" i="92"/>
  <c r="X6" i="92"/>
  <c r="W6" i="92"/>
  <c r="V6" i="92"/>
  <c r="U6" i="92"/>
  <c r="T6" i="92"/>
  <c r="S6" i="92"/>
  <c r="R6" i="92"/>
  <c r="Q6" i="92"/>
  <c r="P6" i="92"/>
  <c r="O6" i="92"/>
  <c r="N6" i="92"/>
  <c r="M6" i="92"/>
  <c r="L6" i="92"/>
  <c r="K6" i="92"/>
  <c r="J6" i="92"/>
  <c r="G6" i="92"/>
  <c r="E6" i="92"/>
  <c r="D6" i="92"/>
  <c r="X5" i="92"/>
  <c r="W5" i="92"/>
  <c r="V5" i="92"/>
  <c r="U5" i="92"/>
  <c r="T5" i="92"/>
  <c r="S5" i="92"/>
  <c r="R5" i="92"/>
  <c r="Q5" i="92"/>
  <c r="P5" i="92"/>
  <c r="O5" i="92"/>
  <c r="N5" i="92"/>
  <c r="M5" i="92"/>
  <c r="L5" i="92"/>
  <c r="K5" i="92"/>
  <c r="J5" i="92"/>
  <c r="G5" i="92"/>
  <c r="E5" i="92"/>
  <c r="D5" i="92"/>
  <c r="Z4" i="92"/>
  <c r="X4" i="92"/>
  <c r="W4" i="92"/>
  <c r="V4" i="92"/>
  <c r="U4" i="92"/>
  <c r="T4" i="92"/>
  <c r="S4" i="92"/>
  <c r="R4" i="92"/>
  <c r="Q4" i="92"/>
  <c r="P4" i="92"/>
  <c r="O4" i="92"/>
  <c r="N4" i="92"/>
  <c r="M4" i="92"/>
  <c r="L4" i="92"/>
  <c r="K4" i="92"/>
  <c r="J4" i="92"/>
  <c r="B2" i="92"/>
  <c r="Z3" i="92" s="1"/>
  <c r="D26" i="91"/>
  <c r="C26" i="91"/>
  <c r="D22" i="91"/>
  <c r="C20" i="91"/>
  <c r="D20" i="91" s="1"/>
  <c r="X19" i="91"/>
  <c r="W19" i="91"/>
  <c r="V19" i="91"/>
  <c r="U19" i="91"/>
  <c r="T19" i="91"/>
  <c r="S19" i="91"/>
  <c r="R19" i="91"/>
  <c r="Q19" i="91"/>
  <c r="P19" i="91"/>
  <c r="O19" i="91"/>
  <c r="N19" i="91"/>
  <c r="M19" i="91"/>
  <c r="L19" i="91"/>
  <c r="K19" i="91"/>
  <c r="J19" i="91"/>
  <c r="G19" i="91"/>
  <c r="E19" i="91"/>
  <c r="F19" i="91" s="1"/>
  <c r="D19" i="91"/>
  <c r="X18" i="91"/>
  <c r="W18" i="91"/>
  <c r="V18" i="91"/>
  <c r="U18" i="91"/>
  <c r="T18" i="91"/>
  <c r="S18" i="91"/>
  <c r="R18" i="91"/>
  <c r="Q18" i="91"/>
  <c r="P18" i="91"/>
  <c r="O18" i="91"/>
  <c r="N18" i="91"/>
  <c r="M18" i="91"/>
  <c r="L18" i="91"/>
  <c r="K18" i="91"/>
  <c r="J18" i="91"/>
  <c r="G18" i="91"/>
  <c r="E18" i="91"/>
  <c r="D18" i="91"/>
  <c r="X17" i="91"/>
  <c r="W17" i="91"/>
  <c r="V17" i="91"/>
  <c r="U17" i="91"/>
  <c r="T17" i="91"/>
  <c r="S17" i="91"/>
  <c r="R17" i="91"/>
  <c r="Q17" i="91"/>
  <c r="P17" i="91"/>
  <c r="O17" i="91"/>
  <c r="N17" i="91"/>
  <c r="M17" i="91"/>
  <c r="L17" i="91"/>
  <c r="K17" i="91"/>
  <c r="J17" i="91"/>
  <c r="G17" i="91"/>
  <c r="E17" i="91"/>
  <c r="D17" i="91"/>
  <c r="X16" i="91"/>
  <c r="W16" i="91"/>
  <c r="V16" i="91"/>
  <c r="U16" i="91"/>
  <c r="T16" i="91"/>
  <c r="S16" i="91"/>
  <c r="R16" i="91"/>
  <c r="Q16" i="91"/>
  <c r="P16" i="91"/>
  <c r="O16" i="91"/>
  <c r="N16" i="91"/>
  <c r="M16" i="91"/>
  <c r="L16" i="91"/>
  <c r="K16" i="91"/>
  <c r="J16" i="91"/>
  <c r="G16" i="91"/>
  <c r="E16" i="91"/>
  <c r="D16" i="91"/>
  <c r="X15" i="91"/>
  <c r="W15" i="91"/>
  <c r="V15" i="91"/>
  <c r="U15" i="91"/>
  <c r="T15" i="91"/>
  <c r="S15" i="91"/>
  <c r="R15" i="91"/>
  <c r="Q15" i="91"/>
  <c r="P15" i="91"/>
  <c r="O15" i="91"/>
  <c r="N15" i="91"/>
  <c r="M15" i="91"/>
  <c r="L15" i="91"/>
  <c r="K15" i="91"/>
  <c r="J15" i="91"/>
  <c r="G15" i="91"/>
  <c r="E15" i="91"/>
  <c r="F15" i="91" s="1"/>
  <c r="D15" i="91"/>
  <c r="X14" i="91"/>
  <c r="W14" i="91"/>
  <c r="V14" i="91"/>
  <c r="U14" i="91"/>
  <c r="T14" i="91"/>
  <c r="S14" i="91"/>
  <c r="R14" i="91"/>
  <c r="Q14" i="91"/>
  <c r="P14" i="91"/>
  <c r="O14" i="91"/>
  <c r="N14" i="91"/>
  <c r="M14" i="91"/>
  <c r="L14" i="91"/>
  <c r="K14" i="91"/>
  <c r="J14" i="91"/>
  <c r="G14" i="91"/>
  <c r="E14" i="91"/>
  <c r="D14" i="91"/>
  <c r="X13" i="91"/>
  <c r="W13" i="91"/>
  <c r="V13" i="91"/>
  <c r="U13" i="91"/>
  <c r="T13" i="91"/>
  <c r="S13" i="91"/>
  <c r="R13" i="91"/>
  <c r="Q13" i="91"/>
  <c r="P13" i="91"/>
  <c r="O13" i="91"/>
  <c r="N13" i="91"/>
  <c r="M13" i="91"/>
  <c r="L13" i="91"/>
  <c r="K13" i="91"/>
  <c r="J13" i="91"/>
  <c r="G13" i="91"/>
  <c r="E13" i="91"/>
  <c r="D13" i="91"/>
  <c r="X12" i="91"/>
  <c r="W12" i="91"/>
  <c r="V12" i="91"/>
  <c r="U12" i="91"/>
  <c r="T12" i="91"/>
  <c r="S12" i="91"/>
  <c r="R12" i="91"/>
  <c r="Q12" i="91"/>
  <c r="P12" i="91"/>
  <c r="O12" i="91"/>
  <c r="N12" i="91"/>
  <c r="M12" i="91"/>
  <c r="L12" i="91"/>
  <c r="K12" i="91"/>
  <c r="J12" i="91"/>
  <c r="G12" i="91"/>
  <c r="E12" i="91"/>
  <c r="D12" i="91"/>
  <c r="X11" i="91"/>
  <c r="W11" i="91"/>
  <c r="V11" i="91"/>
  <c r="U11" i="91"/>
  <c r="T11" i="91"/>
  <c r="S11" i="91"/>
  <c r="R11" i="91"/>
  <c r="Q11" i="91"/>
  <c r="P11" i="91"/>
  <c r="O11" i="91"/>
  <c r="N11" i="91"/>
  <c r="M11" i="91"/>
  <c r="L11" i="91"/>
  <c r="K11" i="91"/>
  <c r="J11" i="91"/>
  <c r="G11" i="91"/>
  <c r="E11" i="91"/>
  <c r="F11" i="91" s="1"/>
  <c r="D11" i="91"/>
  <c r="X10" i="91"/>
  <c r="W10" i="91"/>
  <c r="V10" i="91"/>
  <c r="U10" i="91"/>
  <c r="T10" i="91"/>
  <c r="S10" i="91"/>
  <c r="R10" i="91"/>
  <c r="Q10" i="91"/>
  <c r="P10" i="91"/>
  <c r="O10" i="91"/>
  <c r="N10" i="91"/>
  <c r="M10" i="91"/>
  <c r="L10" i="91"/>
  <c r="K10" i="91"/>
  <c r="J10" i="91"/>
  <c r="G10" i="91"/>
  <c r="E10" i="91"/>
  <c r="D10" i="91"/>
  <c r="X9" i="91"/>
  <c r="W9" i="91"/>
  <c r="V9" i="91"/>
  <c r="U9" i="91"/>
  <c r="T9" i="91"/>
  <c r="S9" i="91"/>
  <c r="R9" i="91"/>
  <c r="Q9" i="91"/>
  <c r="P9" i="91"/>
  <c r="O9" i="91"/>
  <c r="N9" i="91"/>
  <c r="M9" i="91"/>
  <c r="L9" i="91"/>
  <c r="K9" i="91"/>
  <c r="J9" i="91"/>
  <c r="G9" i="91"/>
  <c r="E9" i="91"/>
  <c r="D9" i="91"/>
  <c r="X8" i="91"/>
  <c r="W8" i="91"/>
  <c r="V8" i="91"/>
  <c r="U8" i="91"/>
  <c r="T8" i="91"/>
  <c r="S8" i="91"/>
  <c r="R8" i="91"/>
  <c r="Q8" i="91"/>
  <c r="P8" i="91"/>
  <c r="O8" i="91"/>
  <c r="N8" i="91"/>
  <c r="M8" i="91"/>
  <c r="L8" i="91"/>
  <c r="K8" i="91"/>
  <c r="J8" i="91"/>
  <c r="G8" i="91"/>
  <c r="E8" i="91"/>
  <c r="D8" i="91"/>
  <c r="X7" i="91"/>
  <c r="W7" i="91"/>
  <c r="V7" i="91"/>
  <c r="U7" i="91"/>
  <c r="T7" i="91"/>
  <c r="S7" i="91"/>
  <c r="R7" i="91"/>
  <c r="Q7" i="91"/>
  <c r="P7" i="91"/>
  <c r="O7" i="91"/>
  <c r="N7" i="91"/>
  <c r="M7" i="91"/>
  <c r="L7" i="91"/>
  <c r="K7" i="91"/>
  <c r="J7" i="91"/>
  <c r="G7" i="91"/>
  <c r="E7" i="91"/>
  <c r="F7" i="91" s="1"/>
  <c r="D7" i="91"/>
  <c r="X6" i="91"/>
  <c r="W6" i="91"/>
  <c r="V6" i="91"/>
  <c r="U6" i="91"/>
  <c r="T6" i="91"/>
  <c r="S6" i="91"/>
  <c r="R6" i="91"/>
  <c r="Q6" i="91"/>
  <c r="P6" i="91"/>
  <c r="O6" i="91"/>
  <c r="N6" i="91"/>
  <c r="M6" i="91"/>
  <c r="L6" i="91"/>
  <c r="K6" i="91"/>
  <c r="J6" i="91"/>
  <c r="G6" i="91"/>
  <c r="E6" i="91"/>
  <c r="D6" i="91"/>
  <c r="X5" i="91"/>
  <c r="W5" i="91"/>
  <c r="V5" i="91"/>
  <c r="U5" i="91"/>
  <c r="T5" i="91"/>
  <c r="S5" i="91"/>
  <c r="R5" i="91"/>
  <c r="Q5" i="91"/>
  <c r="P5" i="91"/>
  <c r="O5" i="91"/>
  <c r="N5" i="91"/>
  <c r="M5" i="91"/>
  <c r="L5" i="91"/>
  <c r="K5" i="91"/>
  <c r="J5" i="91"/>
  <c r="G5" i="91"/>
  <c r="E5" i="91"/>
  <c r="D5" i="91"/>
  <c r="Z4" i="91"/>
  <c r="X4" i="91"/>
  <c r="W4" i="91"/>
  <c r="V4" i="91"/>
  <c r="U4" i="91"/>
  <c r="T4" i="91"/>
  <c r="S4" i="91"/>
  <c r="R4" i="91"/>
  <c r="Q4" i="91"/>
  <c r="P4" i="91"/>
  <c r="O4" i="91"/>
  <c r="N4" i="91"/>
  <c r="M4" i="91"/>
  <c r="L4" i="91"/>
  <c r="K4" i="91"/>
  <c r="J4" i="91"/>
  <c r="B2" i="91"/>
  <c r="Z3" i="91" s="1"/>
  <c r="C26" i="90"/>
  <c r="D26" i="90" s="1"/>
  <c r="D22" i="90"/>
  <c r="C20" i="90"/>
  <c r="D20" i="90" s="1"/>
  <c r="X19" i="90"/>
  <c r="W19" i="90"/>
  <c r="V19" i="90"/>
  <c r="U19" i="90"/>
  <c r="T19" i="90"/>
  <c r="S19" i="90"/>
  <c r="R19" i="90"/>
  <c r="Q19" i="90"/>
  <c r="P19" i="90"/>
  <c r="O19" i="90"/>
  <c r="N19" i="90"/>
  <c r="M19" i="90"/>
  <c r="L19" i="90"/>
  <c r="K19" i="90"/>
  <c r="J19" i="90"/>
  <c r="G19" i="90"/>
  <c r="E19" i="90"/>
  <c r="D19" i="90"/>
  <c r="X18" i="90"/>
  <c r="W18" i="90"/>
  <c r="V18" i="90"/>
  <c r="U18" i="90"/>
  <c r="T18" i="90"/>
  <c r="S18" i="90"/>
  <c r="R18" i="90"/>
  <c r="Q18" i="90"/>
  <c r="P18" i="90"/>
  <c r="O18" i="90"/>
  <c r="N18" i="90"/>
  <c r="M18" i="90"/>
  <c r="L18" i="90"/>
  <c r="K18" i="90"/>
  <c r="J18" i="90"/>
  <c r="G18" i="90"/>
  <c r="E18" i="90"/>
  <c r="D18" i="90"/>
  <c r="X17" i="90"/>
  <c r="W17" i="90"/>
  <c r="V17" i="90"/>
  <c r="U17" i="90"/>
  <c r="T17" i="90"/>
  <c r="S17" i="90"/>
  <c r="R17" i="90"/>
  <c r="Q17" i="90"/>
  <c r="P17" i="90"/>
  <c r="O17" i="90"/>
  <c r="N17" i="90"/>
  <c r="M17" i="90"/>
  <c r="L17" i="90"/>
  <c r="K17" i="90"/>
  <c r="J17" i="90"/>
  <c r="G17" i="90"/>
  <c r="E17" i="90"/>
  <c r="D17" i="90"/>
  <c r="X16" i="90"/>
  <c r="W16" i="90"/>
  <c r="V16" i="90"/>
  <c r="U16" i="90"/>
  <c r="T16" i="90"/>
  <c r="S16" i="90"/>
  <c r="R16" i="90"/>
  <c r="Q16" i="90"/>
  <c r="P16" i="90"/>
  <c r="O16" i="90"/>
  <c r="N16" i="90"/>
  <c r="M16" i="90"/>
  <c r="L16" i="90"/>
  <c r="K16" i="90"/>
  <c r="J16" i="90"/>
  <c r="G16" i="90"/>
  <c r="E16" i="90"/>
  <c r="D16" i="90"/>
  <c r="X15" i="90"/>
  <c r="W15" i="90"/>
  <c r="V15" i="90"/>
  <c r="U15" i="90"/>
  <c r="T15" i="90"/>
  <c r="S15" i="90"/>
  <c r="R15" i="90"/>
  <c r="Q15" i="90"/>
  <c r="P15" i="90"/>
  <c r="O15" i="90"/>
  <c r="N15" i="90"/>
  <c r="M15" i="90"/>
  <c r="L15" i="90"/>
  <c r="K15" i="90"/>
  <c r="J15" i="90"/>
  <c r="G15" i="90"/>
  <c r="E15" i="90"/>
  <c r="D15" i="90"/>
  <c r="X14" i="90"/>
  <c r="W14" i="90"/>
  <c r="V14" i="90"/>
  <c r="U14" i="90"/>
  <c r="T14" i="90"/>
  <c r="S14" i="90"/>
  <c r="R14" i="90"/>
  <c r="Q14" i="90"/>
  <c r="P14" i="90"/>
  <c r="O14" i="90"/>
  <c r="N14" i="90"/>
  <c r="M14" i="90"/>
  <c r="L14" i="90"/>
  <c r="K14" i="90"/>
  <c r="J14" i="90"/>
  <c r="G14" i="90"/>
  <c r="E14" i="90"/>
  <c r="D14" i="90"/>
  <c r="X13" i="90"/>
  <c r="W13" i="90"/>
  <c r="V13" i="90"/>
  <c r="U13" i="90"/>
  <c r="T13" i="90"/>
  <c r="S13" i="90"/>
  <c r="R13" i="90"/>
  <c r="Q13" i="90"/>
  <c r="P13" i="90"/>
  <c r="O13" i="90"/>
  <c r="N13" i="90"/>
  <c r="M13" i="90"/>
  <c r="L13" i="90"/>
  <c r="K13" i="90"/>
  <c r="J13" i="90"/>
  <c r="G13" i="90"/>
  <c r="E13" i="90"/>
  <c r="D13" i="90"/>
  <c r="X12" i="90"/>
  <c r="W12" i="90"/>
  <c r="V12" i="90"/>
  <c r="U12" i="90"/>
  <c r="T12" i="90"/>
  <c r="S12" i="90"/>
  <c r="R12" i="90"/>
  <c r="Q12" i="90"/>
  <c r="P12" i="90"/>
  <c r="O12" i="90"/>
  <c r="N12" i="90"/>
  <c r="M12" i="90"/>
  <c r="L12" i="90"/>
  <c r="K12" i="90"/>
  <c r="J12" i="90"/>
  <c r="G12" i="90"/>
  <c r="E12" i="90"/>
  <c r="D12" i="90"/>
  <c r="X11" i="90"/>
  <c r="W11" i="90"/>
  <c r="V11" i="90"/>
  <c r="U11" i="90"/>
  <c r="T11" i="90"/>
  <c r="S11" i="90"/>
  <c r="R11" i="90"/>
  <c r="Q11" i="90"/>
  <c r="P11" i="90"/>
  <c r="O11" i="90"/>
  <c r="N11" i="90"/>
  <c r="M11" i="90"/>
  <c r="L11" i="90"/>
  <c r="K11" i="90"/>
  <c r="J11" i="90"/>
  <c r="G11" i="90"/>
  <c r="E11" i="90"/>
  <c r="D11" i="90"/>
  <c r="X10" i="90"/>
  <c r="W10" i="90"/>
  <c r="V10" i="90"/>
  <c r="U10" i="90"/>
  <c r="T10" i="90"/>
  <c r="S10" i="90"/>
  <c r="R10" i="90"/>
  <c r="Q10" i="90"/>
  <c r="P10" i="90"/>
  <c r="O10" i="90"/>
  <c r="N10" i="90"/>
  <c r="M10" i="90"/>
  <c r="L10" i="90"/>
  <c r="K10" i="90"/>
  <c r="J10" i="90"/>
  <c r="G10" i="90"/>
  <c r="E10" i="90"/>
  <c r="D10" i="90"/>
  <c r="X9" i="90"/>
  <c r="W9" i="90"/>
  <c r="V9" i="90"/>
  <c r="U9" i="90"/>
  <c r="T9" i="90"/>
  <c r="S9" i="90"/>
  <c r="R9" i="90"/>
  <c r="Q9" i="90"/>
  <c r="P9" i="90"/>
  <c r="O9" i="90"/>
  <c r="N9" i="90"/>
  <c r="M9" i="90"/>
  <c r="L9" i="90"/>
  <c r="K9" i="90"/>
  <c r="J9" i="90"/>
  <c r="G9" i="90"/>
  <c r="E9" i="90"/>
  <c r="D9" i="90"/>
  <c r="X8" i="90"/>
  <c r="W8" i="90"/>
  <c r="V8" i="90"/>
  <c r="U8" i="90"/>
  <c r="T8" i="90"/>
  <c r="S8" i="90"/>
  <c r="R8" i="90"/>
  <c r="Q8" i="90"/>
  <c r="P8" i="90"/>
  <c r="O8" i="90"/>
  <c r="N8" i="90"/>
  <c r="M8" i="90"/>
  <c r="L8" i="90"/>
  <c r="K8" i="90"/>
  <c r="J8" i="90"/>
  <c r="G8" i="90"/>
  <c r="E8" i="90"/>
  <c r="D8" i="90"/>
  <c r="X7" i="90"/>
  <c r="W7" i="90"/>
  <c r="V7" i="90"/>
  <c r="U7" i="90"/>
  <c r="T7" i="90"/>
  <c r="S7" i="90"/>
  <c r="R7" i="90"/>
  <c r="Q7" i="90"/>
  <c r="P7" i="90"/>
  <c r="O7" i="90"/>
  <c r="N7" i="90"/>
  <c r="M7" i="90"/>
  <c r="L7" i="90"/>
  <c r="K7" i="90"/>
  <c r="J7" i="90"/>
  <c r="G7" i="90"/>
  <c r="E7" i="90"/>
  <c r="D7" i="90"/>
  <c r="X6" i="90"/>
  <c r="W6" i="90"/>
  <c r="V6" i="90"/>
  <c r="U6" i="90"/>
  <c r="T6" i="90"/>
  <c r="S6" i="90"/>
  <c r="R6" i="90"/>
  <c r="Q6" i="90"/>
  <c r="P6" i="90"/>
  <c r="O6" i="90"/>
  <c r="N6" i="90"/>
  <c r="M6" i="90"/>
  <c r="L6" i="90"/>
  <c r="K6" i="90"/>
  <c r="J6" i="90"/>
  <c r="G6" i="90"/>
  <c r="E6" i="90"/>
  <c r="D6" i="90"/>
  <c r="X5" i="90"/>
  <c r="W5" i="90"/>
  <c r="V5" i="90"/>
  <c r="U5" i="90"/>
  <c r="T5" i="90"/>
  <c r="S5" i="90"/>
  <c r="R5" i="90"/>
  <c r="Q5" i="90"/>
  <c r="P5" i="90"/>
  <c r="O5" i="90"/>
  <c r="N5" i="90"/>
  <c r="M5" i="90"/>
  <c r="L5" i="90"/>
  <c r="K5" i="90"/>
  <c r="J5" i="90"/>
  <c r="G5" i="90"/>
  <c r="E5" i="90"/>
  <c r="D5" i="90"/>
  <c r="Z4" i="90"/>
  <c r="X4" i="90"/>
  <c r="W4" i="90"/>
  <c r="V4" i="90"/>
  <c r="U4" i="90"/>
  <c r="T4" i="90"/>
  <c r="S4" i="90"/>
  <c r="R4" i="90"/>
  <c r="Q4" i="90"/>
  <c r="P4" i="90"/>
  <c r="O4" i="90"/>
  <c r="N4" i="90"/>
  <c r="M4" i="90"/>
  <c r="L4" i="90"/>
  <c r="K4" i="90"/>
  <c r="J4" i="90"/>
  <c r="B2" i="90"/>
  <c r="Z3" i="90" s="1"/>
  <c r="C26" i="89"/>
  <c r="D26" i="89" s="1"/>
  <c r="D22" i="89"/>
  <c r="C20" i="89"/>
  <c r="D20" i="89" s="1"/>
  <c r="X19" i="89"/>
  <c r="W19" i="89"/>
  <c r="V19" i="89"/>
  <c r="U19" i="89"/>
  <c r="T19" i="89"/>
  <c r="S19" i="89"/>
  <c r="R19" i="89"/>
  <c r="Q19" i="89"/>
  <c r="P19" i="89"/>
  <c r="O19" i="89"/>
  <c r="N19" i="89"/>
  <c r="M19" i="89"/>
  <c r="L19" i="89"/>
  <c r="K19" i="89"/>
  <c r="J19" i="89"/>
  <c r="G19" i="89"/>
  <c r="E19" i="89"/>
  <c r="D19" i="89"/>
  <c r="X18" i="89"/>
  <c r="W18" i="89"/>
  <c r="V18" i="89"/>
  <c r="U18" i="89"/>
  <c r="T18" i="89"/>
  <c r="S18" i="89"/>
  <c r="R18" i="89"/>
  <c r="Q18" i="89"/>
  <c r="P18" i="89"/>
  <c r="O18" i="89"/>
  <c r="N18" i="89"/>
  <c r="M18" i="89"/>
  <c r="L18" i="89"/>
  <c r="K18" i="89"/>
  <c r="J18" i="89"/>
  <c r="G18" i="89"/>
  <c r="E18" i="89"/>
  <c r="D18" i="89"/>
  <c r="X17" i="89"/>
  <c r="W17" i="89"/>
  <c r="V17" i="89"/>
  <c r="U17" i="89"/>
  <c r="T17" i="89"/>
  <c r="S17" i="89"/>
  <c r="R17" i="89"/>
  <c r="Q17" i="89"/>
  <c r="P17" i="89"/>
  <c r="O17" i="89"/>
  <c r="N17" i="89"/>
  <c r="M17" i="89"/>
  <c r="L17" i="89"/>
  <c r="K17" i="89"/>
  <c r="J17" i="89"/>
  <c r="G17" i="89"/>
  <c r="E17" i="89"/>
  <c r="D17" i="89"/>
  <c r="X16" i="89"/>
  <c r="W16" i="89"/>
  <c r="V16" i="89"/>
  <c r="U16" i="89"/>
  <c r="T16" i="89"/>
  <c r="S16" i="89"/>
  <c r="R16" i="89"/>
  <c r="Q16" i="89"/>
  <c r="P16" i="89"/>
  <c r="O16" i="89"/>
  <c r="N16" i="89"/>
  <c r="M16" i="89"/>
  <c r="L16" i="89"/>
  <c r="K16" i="89"/>
  <c r="J16" i="89"/>
  <c r="G16" i="89"/>
  <c r="E16" i="89"/>
  <c r="D16" i="89"/>
  <c r="X15" i="89"/>
  <c r="W15" i="89"/>
  <c r="V15" i="89"/>
  <c r="U15" i="89"/>
  <c r="T15" i="89"/>
  <c r="S15" i="89"/>
  <c r="R15" i="89"/>
  <c r="Q15" i="89"/>
  <c r="P15" i="89"/>
  <c r="O15" i="89"/>
  <c r="N15" i="89"/>
  <c r="M15" i="89"/>
  <c r="L15" i="89"/>
  <c r="K15" i="89"/>
  <c r="J15" i="89"/>
  <c r="G15" i="89"/>
  <c r="E15" i="89"/>
  <c r="D15" i="89"/>
  <c r="X14" i="89"/>
  <c r="W14" i="89"/>
  <c r="V14" i="89"/>
  <c r="U14" i="89"/>
  <c r="T14" i="89"/>
  <c r="S14" i="89"/>
  <c r="R14" i="89"/>
  <c r="Q14" i="89"/>
  <c r="P14" i="89"/>
  <c r="O14" i="89"/>
  <c r="N14" i="89"/>
  <c r="M14" i="89"/>
  <c r="L14" i="89"/>
  <c r="K14" i="89"/>
  <c r="J14" i="89"/>
  <c r="G14" i="89"/>
  <c r="E14" i="89"/>
  <c r="D14" i="89"/>
  <c r="X13" i="89"/>
  <c r="W13" i="89"/>
  <c r="V13" i="89"/>
  <c r="U13" i="89"/>
  <c r="T13" i="89"/>
  <c r="S13" i="89"/>
  <c r="R13" i="89"/>
  <c r="Q13" i="89"/>
  <c r="P13" i="89"/>
  <c r="O13" i="89"/>
  <c r="N13" i="89"/>
  <c r="M13" i="89"/>
  <c r="L13" i="89"/>
  <c r="K13" i="89"/>
  <c r="J13" i="89"/>
  <c r="G13" i="89"/>
  <c r="E13" i="89"/>
  <c r="D13" i="89"/>
  <c r="X12" i="89"/>
  <c r="W12" i="89"/>
  <c r="V12" i="89"/>
  <c r="U12" i="89"/>
  <c r="T12" i="89"/>
  <c r="S12" i="89"/>
  <c r="R12" i="89"/>
  <c r="Q12" i="89"/>
  <c r="P12" i="89"/>
  <c r="O12" i="89"/>
  <c r="N12" i="89"/>
  <c r="M12" i="89"/>
  <c r="L12" i="89"/>
  <c r="K12" i="89"/>
  <c r="J12" i="89"/>
  <c r="G12" i="89"/>
  <c r="E12" i="89"/>
  <c r="D12" i="89"/>
  <c r="X11" i="89"/>
  <c r="W11" i="89"/>
  <c r="V11" i="89"/>
  <c r="U11" i="89"/>
  <c r="T11" i="89"/>
  <c r="S11" i="89"/>
  <c r="R11" i="89"/>
  <c r="Q11" i="89"/>
  <c r="P11" i="89"/>
  <c r="O11" i="89"/>
  <c r="N11" i="89"/>
  <c r="M11" i="89"/>
  <c r="L11" i="89"/>
  <c r="K11" i="89"/>
  <c r="J11" i="89"/>
  <c r="G11" i="89"/>
  <c r="E11" i="89"/>
  <c r="D11" i="89"/>
  <c r="X10" i="89"/>
  <c r="W10" i="89"/>
  <c r="V10" i="89"/>
  <c r="U10" i="89"/>
  <c r="T10" i="89"/>
  <c r="S10" i="89"/>
  <c r="R10" i="89"/>
  <c r="Q10" i="89"/>
  <c r="P10" i="89"/>
  <c r="O10" i="89"/>
  <c r="N10" i="89"/>
  <c r="M10" i="89"/>
  <c r="L10" i="89"/>
  <c r="K10" i="89"/>
  <c r="J10" i="89"/>
  <c r="G10" i="89"/>
  <c r="E10" i="89"/>
  <c r="D10" i="89"/>
  <c r="X9" i="89"/>
  <c r="W9" i="89"/>
  <c r="V9" i="89"/>
  <c r="U9" i="89"/>
  <c r="T9" i="89"/>
  <c r="S9" i="89"/>
  <c r="R9" i="89"/>
  <c r="Q9" i="89"/>
  <c r="P9" i="89"/>
  <c r="O9" i="89"/>
  <c r="N9" i="89"/>
  <c r="M9" i="89"/>
  <c r="L9" i="89"/>
  <c r="K9" i="89"/>
  <c r="J9" i="89"/>
  <c r="G9" i="89"/>
  <c r="E9" i="89"/>
  <c r="D9" i="89"/>
  <c r="X8" i="89"/>
  <c r="W8" i="89"/>
  <c r="V8" i="89"/>
  <c r="U8" i="89"/>
  <c r="T8" i="89"/>
  <c r="S8" i="89"/>
  <c r="R8" i="89"/>
  <c r="Q8" i="89"/>
  <c r="P8" i="89"/>
  <c r="O8" i="89"/>
  <c r="N8" i="89"/>
  <c r="M8" i="89"/>
  <c r="L8" i="89"/>
  <c r="K8" i="89"/>
  <c r="J8" i="89"/>
  <c r="G8" i="89"/>
  <c r="E8" i="89"/>
  <c r="D8" i="89"/>
  <c r="X7" i="89"/>
  <c r="W7" i="89"/>
  <c r="V7" i="89"/>
  <c r="U7" i="89"/>
  <c r="T7" i="89"/>
  <c r="S7" i="89"/>
  <c r="R7" i="89"/>
  <c r="Q7" i="89"/>
  <c r="P7" i="89"/>
  <c r="O7" i="89"/>
  <c r="N7" i="89"/>
  <c r="M7" i="89"/>
  <c r="L7" i="89"/>
  <c r="K7" i="89"/>
  <c r="J7" i="89"/>
  <c r="G7" i="89"/>
  <c r="E7" i="89"/>
  <c r="D7" i="89"/>
  <c r="X6" i="89"/>
  <c r="W6" i="89"/>
  <c r="V6" i="89"/>
  <c r="U6" i="89"/>
  <c r="T6" i="89"/>
  <c r="S6" i="89"/>
  <c r="R6" i="89"/>
  <c r="Q6" i="89"/>
  <c r="P6" i="89"/>
  <c r="O6" i="89"/>
  <c r="N6" i="89"/>
  <c r="M6" i="89"/>
  <c r="L6" i="89"/>
  <c r="K6" i="89"/>
  <c r="J6" i="89"/>
  <c r="G6" i="89"/>
  <c r="E6" i="89"/>
  <c r="D6" i="89"/>
  <c r="X5" i="89"/>
  <c r="W5" i="89"/>
  <c r="V5" i="89"/>
  <c r="U5" i="89"/>
  <c r="T5" i="89"/>
  <c r="S5" i="89"/>
  <c r="R5" i="89"/>
  <c r="Q5" i="89"/>
  <c r="P5" i="89"/>
  <c r="O5" i="89"/>
  <c r="N5" i="89"/>
  <c r="M5" i="89"/>
  <c r="L5" i="89"/>
  <c r="K5" i="89"/>
  <c r="J5" i="89"/>
  <c r="G5" i="89"/>
  <c r="E5" i="89"/>
  <c r="D5" i="89"/>
  <c r="Z4" i="89"/>
  <c r="X4" i="89"/>
  <c r="W4" i="89"/>
  <c r="V4" i="89"/>
  <c r="U4" i="89"/>
  <c r="T4" i="89"/>
  <c r="S4" i="89"/>
  <c r="R4" i="89"/>
  <c r="Q4" i="89"/>
  <c r="P4" i="89"/>
  <c r="O4" i="89"/>
  <c r="N4" i="89"/>
  <c r="M4" i="89"/>
  <c r="L4" i="89"/>
  <c r="K4" i="89"/>
  <c r="J4" i="89"/>
  <c r="B2" i="89"/>
  <c r="Z3" i="89" s="1"/>
  <c r="C26" i="88"/>
  <c r="D26" i="88" s="1"/>
  <c r="D22" i="88"/>
  <c r="C20" i="88"/>
  <c r="D20" i="88" s="1"/>
  <c r="X19" i="88"/>
  <c r="W19" i="88"/>
  <c r="V19" i="88"/>
  <c r="U19" i="88"/>
  <c r="T19" i="88"/>
  <c r="S19" i="88"/>
  <c r="R19" i="88"/>
  <c r="Q19" i="88"/>
  <c r="P19" i="88"/>
  <c r="O19" i="88"/>
  <c r="N19" i="88"/>
  <c r="M19" i="88"/>
  <c r="L19" i="88"/>
  <c r="K19" i="88"/>
  <c r="J19" i="88"/>
  <c r="G19" i="88"/>
  <c r="E19" i="88"/>
  <c r="D19" i="88"/>
  <c r="X18" i="88"/>
  <c r="W18" i="88"/>
  <c r="V18" i="88"/>
  <c r="U18" i="88"/>
  <c r="T18" i="88"/>
  <c r="S18" i="88"/>
  <c r="R18" i="88"/>
  <c r="Q18" i="88"/>
  <c r="P18" i="88"/>
  <c r="O18" i="88"/>
  <c r="N18" i="88"/>
  <c r="M18" i="88"/>
  <c r="L18" i="88"/>
  <c r="K18" i="88"/>
  <c r="J18" i="88"/>
  <c r="G18" i="88"/>
  <c r="E18" i="88"/>
  <c r="D18" i="88"/>
  <c r="X17" i="88"/>
  <c r="W17" i="88"/>
  <c r="V17" i="88"/>
  <c r="U17" i="88"/>
  <c r="T17" i="88"/>
  <c r="S17" i="88"/>
  <c r="R17" i="88"/>
  <c r="Q17" i="88"/>
  <c r="P17" i="88"/>
  <c r="O17" i="88"/>
  <c r="N17" i="88"/>
  <c r="M17" i="88"/>
  <c r="L17" i="88"/>
  <c r="K17" i="88"/>
  <c r="J17" i="88"/>
  <c r="G17" i="88"/>
  <c r="E17" i="88"/>
  <c r="D17" i="88"/>
  <c r="X16" i="88"/>
  <c r="W16" i="88"/>
  <c r="V16" i="88"/>
  <c r="U16" i="88"/>
  <c r="T16" i="88"/>
  <c r="S16" i="88"/>
  <c r="R16" i="88"/>
  <c r="Q16" i="88"/>
  <c r="P16" i="88"/>
  <c r="O16" i="88"/>
  <c r="N16" i="88"/>
  <c r="M16" i="88"/>
  <c r="L16" i="88"/>
  <c r="K16" i="88"/>
  <c r="J16" i="88"/>
  <c r="G16" i="88"/>
  <c r="E16" i="88"/>
  <c r="D16" i="88"/>
  <c r="X15" i="88"/>
  <c r="W15" i="88"/>
  <c r="V15" i="88"/>
  <c r="U15" i="88"/>
  <c r="T15" i="88"/>
  <c r="S15" i="88"/>
  <c r="R15" i="88"/>
  <c r="Q15" i="88"/>
  <c r="P15" i="88"/>
  <c r="O15" i="88"/>
  <c r="N15" i="88"/>
  <c r="M15" i="88"/>
  <c r="L15" i="88"/>
  <c r="K15" i="88"/>
  <c r="J15" i="88"/>
  <c r="G15" i="88"/>
  <c r="E15" i="88"/>
  <c r="D15" i="88"/>
  <c r="X14" i="88"/>
  <c r="W14" i="88"/>
  <c r="V14" i="88"/>
  <c r="U14" i="88"/>
  <c r="T14" i="88"/>
  <c r="S14" i="88"/>
  <c r="R14" i="88"/>
  <c r="Q14" i="88"/>
  <c r="P14" i="88"/>
  <c r="O14" i="88"/>
  <c r="N14" i="88"/>
  <c r="M14" i="88"/>
  <c r="L14" i="88"/>
  <c r="K14" i="88"/>
  <c r="J14" i="88"/>
  <c r="G14" i="88"/>
  <c r="E14" i="88"/>
  <c r="D14" i="88"/>
  <c r="X13" i="88"/>
  <c r="W13" i="88"/>
  <c r="V13" i="88"/>
  <c r="U13" i="88"/>
  <c r="T13" i="88"/>
  <c r="S13" i="88"/>
  <c r="R13" i="88"/>
  <c r="Q13" i="88"/>
  <c r="P13" i="88"/>
  <c r="O13" i="88"/>
  <c r="N13" i="88"/>
  <c r="M13" i="88"/>
  <c r="L13" i="88"/>
  <c r="K13" i="88"/>
  <c r="J13" i="88"/>
  <c r="G13" i="88"/>
  <c r="E13" i="88"/>
  <c r="D13" i="88"/>
  <c r="X12" i="88"/>
  <c r="W12" i="88"/>
  <c r="V12" i="88"/>
  <c r="U12" i="88"/>
  <c r="T12" i="88"/>
  <c r="S12" i="88"/>
  <c r="R12" i="88"/>
  <c r="Q12" i="88"/>
  <c r="P12" i="88"/>
  <c r="O12" i="88"/>
  <c r="N12" i="88"/>
  <c r="M12" i="88"/>
  <c r="L12" i="88"/>
  <c r="K12" i="88"/>
  <c r="J12" i="88"/>
  <c r="G12" i="88"/>
  <c r="E12" i="88"/>
  <c r="D12" i="88"/>
  <c r="X11" i="88"/>
  <c r="W11" i="88"/>
  <c r="V11" i="88"/>
  <c r="U11" i="88"/>
  <c r="T11" i="88"/>
  <c r="S11" i="88"/>
  <c r="R11" i="88"/>
  <c r="Q11" i="88"/>
  <c r="P11" i="88"/>
  <c r="O11" i="88"/>
  <c r="N11" i="88"/>
  <c r="M11" i="88"/>
  <c r="L11" i="88"/>
  <c r="K11" i="88"/>
  <c r="J11" i="88"/>
  <c r="G11" i="88"/>
  <c r="E11" i="88"/>
  <c r="D11" i="88"/>
  <c r="X10" i="88"/>
  <c r="W10" i="88"/>
  <c r="V10" i="88"/>
  <c r="U10" i="88"/>
  <c r="T10" i="88"/>
  <c r="S10" i="88"/>
  <c r="R10" i="88"/>
  <c r="Q10" i="88"/>
  <c r="P10" i="88"/>
  <c r="O10" i="88"/>
  <c r="N10" i="88"/>
  <c r="M10" i="88"/>
  <c r="L10" i="88"/>
  <c r="K10" i="88"/>
  <c r="J10" i="88"/>
  <c r="G10" i="88"/>
  <c r="E10" i="88"/>
  <c r="D10" i="88"/>
  <c r="X9" i="88"/>
  <c r="W9" i="88"/>
  <c r="V9" i="88"/>
  <c r="U9" i="88"/>
  <c r="T9" i="88"/>
  <c r="S9" i="88"/>
  <c r="R9" i="88"/>
  <c r="Q9" i="88"/>
  <c r="P9" i="88"/>
  <c r="O9" i="88"/>
  <c r="N9" i="88"/>
  <c r="M9" i="88"/>
  <c r="L9" i="88"/>
  <c r="K9" i="88"/>
  <c r="J9" i="88"/>
  <c r="G9" i="88"/>
  <c r="E9" i="88"/>
  <c r="D9" i="88"/>
  <c r="X8" i="88"/>
  <c r="W8" i="88"/>
  <c r="V8" i="88"/>
  <c r="U8" i="88"/>
  <c r="T8" i="88"/>
  <c r="S8" i="88"/>
  <c r="R8" i="88"/>
  <c r="Q8" i="88"/>
  <c r="P8" i="88"/>
  <c r="O8" i="88"/>
  <c r="N8" i="88"/>
  <c r="M8" i="88"/>
  <c r="L8" i="88"/>
  <c r="K8" i="88"/>
  <c r="J8" i="88"/>
  <c r="G8" i="88"/>
  <c r="E8" i="88"/>
  <c r="D8" i="88"/>
  <c r="X7" i="88"/>
  <c r="W7" i="88"/>
  <c r="V7" i="88"/>
  <c r="U7" i="88"/>
  <c r="T7" i="88"/>
  <c r="S7" i="88"/>
  <c r="R7" i="88"/>
  <c r="Q7" i="88"/>
  <c r="P7" i="88"/>
  <c r="O7" i="88"/>
  <c r="N7" i="88"/>
  <c r="M7" i="88"/>
  <c r="L7" i="88"/>
  <c r="K7" i="88"/>
  <c r="J7" i="88"/>
  <c r="G7" i="88"/>
  <c r="E7" i="88"/>
  <c r="D7" i="88"/>
  <c r="X6" i="88"/>
  <c r="W6" i="88"/>
  <c r="V6" i="88"/>
  <c r="U6" i="88"/>
  <c r="T6" i="88"/>
  <c r="S6" i="88"/>
  <c r="R6" i="88"/>
  <c r="Q6" i="88"/>
  <c r="P6" i="88"/>
  <c r="O6" i="88"/>
  <c r="N6" i="88"/>
  <c r="M6" i="88"/>
  <c r="L6" i="88"/>
  <c r="K6" i="88"/>
  <c r="J6" i="88"/>
  <c r="G6" i="88"/>
  <c r="E6" i="88"/>
  <c r="D6" i="88"/>
  <c r="X5" i="88"/>
  <c r="W5" i="88"/>
  <c r="V5" i="88"/>
  <c r="U5" i="88"/>
  <c r="T5" i="88"/>
  <c r="S5" i="88"/>
  <c r="R5" i="88"/>
  <c r="Q5" i="88"/>
  <c r="P5" i="88"/>
  <c r="O5" i="88"/>
  <c r="N5" i="88"/>
  <c r="M5" i="88"/>
  <c r="L5" i="88"/>
  <c r="K5" i="88"/>
  <c r="J5" i="88"/>
  <c r="G5" i="88"/>
  <c r="E5" i="88"/>
  <c r="D5" i="88"/>
  <c r="Z4" i="88"/>
  <c r="X4" i="88"/>
  <c r="W4" i="88"/>
  <c r="V4" i="88"/>
  <c r="U4" i="88"/>
  <c r="T4" i="88"/>
  <c r="S4" i="88"/>
  <c r="R4" i="88"/>
  <c r="Q4" i="88"/>
  <c r="P4" i="88"/>
  <c r="O4" i="88"/>
  <c r="N4" i="88"/>
  <c r="M4" i="88"/>
  <c r="L4" i="88"/>
  <c r="K4" i="88"/>
  <c r="J4" i="88"/>
  <c r="B2" i="88"/>
  <c r="Z3" i="88" s="1"/>
  <c r="D26" i="87"/>
  <c r="C26" i="87"/>
  <c r="D22" i="87"/>
  <c r="C20" i="87"/>
  <c r="D20" i="87" s="1"/>
  <c r="X19" i="87"/>
  <c r="W19" i="87"/>
  <c r="V19" i="87"/>
  <c r="U19" i="87"/>
  <c r="T19" i="87"/>
  <c r="S19" i="87"/>
  <c r="R19" i="87"/>
  <c r="Q19" i="87"/>
  <c r="P19" i="87"/>
  <c r="O19" i="87"/>
  <c r="N19" i="87"/>
  <c r="M19" i="87"/>
  <c r="L19" i="87"/>
  <c r="K19" i="87"/>
  <c r="J19" i="87"/>
  <c r="G19" i="87"/>
  <c r="E19" i="87"/>
  <c r="F19" i="87" s="1"/>
  <c r="D19" i="87"/>
  <c r="X18" i="87"/>
  <c r="W18" i="87"/>
  <c r="V18" i="87"/>
  <c r="U18" i="87"/>
  <c r="T18" i="87"/>
  <c r="S18" i="87"/>
  <c r="R18" i="87"/>
  <c r="Q18" i="87"/>
  <c r="P18" i="87"/>
  <c r="O18" i="87"/>
  <c r="N18" i="87"/>
  <c r="M18" i="87"/>
  <c r="L18" i="87"/>
  <c r="K18" i="87"/>
  <c r="J18" i="87"/>
  <c r="G18" i="87"/>
  <c r="E18" i="87"/>
  <c r="F18" i="87" s="1"/>
  <c r="D18" i="87"/>
  <c r="X17" i="87"/>
  <c r="W17" i="87"/>
  <c r="V17" i="87"/>
  <c r="U17" i="87"/>
  <c r="T17" i="87"/>
  <c r="S17" i="87"/>
  <c r="R17" i="87"/>
  <c r="Q17" i="87"/>
  <c r="P17" i="87"/>
  <c r="O17" i="87"/>
  <c r="N17" i="87"/>
  <c r="M17" i="87"/>
  <c r="L17" i="87"/>
  <c r="K17" i="87"/>
  <c r="J17" i="87"/>
  <c r="G17" i="87"/>
  <c r="E17" i="87"/>
  <c r="D17" i="87"/>
  <c r="X16" i="87"/>
  <c r="W16" i="87"/>
  <c r="V16" i="87"/>
  <c r="U16" i="87"/>
  <c r="T16" i="87"/>
  <c r="S16" i="87"/>
  <c r="R16" i="87"/>
  <c r="Q16" i="87"/>
  <c r="P16" i="87"/>
  <c r="O16" i="87"/>
  <c r="N16" i="87"/>
  <c r="M16" i="87"/>
  <c r="L16" i="87"/>
  <c r="K16" i="87"/>
  <c r="J16" i="87"/>
  <c r="G16" i="87"/>
  <c r="E16" i="87"/>
  <c r="D16" i="87"/>
  <c r="X15" i="87"/>
  <c r="W15" i="87"/>
  <c r="V15" i="87"/>
  <c r="U15" i="87"/>
  <c r="T15" i="87"/>
  <c r="S15" i="87"/>
  <c r="R15" i="87"/>
  <c r="Q15" i="87"/>
  <c r="P15" i="87"/>
  <c r="O15" i="87"/>
  <c r="N15" i="87"/>
  <c r="M15" i="87"/>
  <c r="L15" i="87"/>
  <c r="K15" i="87"/>
  <c r="J15" i="87"/>
  <c r="G15" i="87"/>
  <c r="E15" i="87"/>
  <c r="F15" i="87" s="1"/>
  <c r="D15" i="87"/>
  <c r="X14" i="87"/>
  <c r="W14" i="87"/>
  <c r="V14" i="87"/>
  <c r="U14" i="87"/>
  <c r="T14" i="87"/>
  <c r="S14" i="87"/>
  <c r="R14" i="87"/>
  <c r="Q14" i="87"/>
  <c r="P14" i="87"/>
  <c r="O14" i="87"/>
  <c r="N14" i="87"/>
  <c r="M14" i="87"/>
  <c r="L14" i="87"/>
  <c r="K14" i="87"/>
  <c r="J14" i="87"/>
  <c r="G14" i="87"/>
  <c r="E14" i="87"/>
  <c r="F14" i="87" s="1"/>
  <c r="D14" i="87"/>
  <c r="X13" i="87"/>
  <c r="W13" i="87"/>
  <c r="V13" i="87"/>
  <c r="U13" i="87"/>
  <c r="T13" i="87"/>
  <c r="S13" i="87"/>
  <c r="R13" i="87"/>
  <c r="Q13" i="87"/>
  <c r="P13" i="87"/>
  <c r="O13" i="87"/>
  <c r="N13" i="87"/>
  <c r="M13" i="87"/>
  <c r="L13" i="87"/>
  <c r="K13" i="87"/>
  <c r="J13" i="87"/>
  <c r="G13" i="87"/>
  <c r="E13" i="87"/>
  <c r="D13" i="87"/>
  <c r="X12" i="87"/>
  <c r="W12" i="87"/>
  <c r="V12" i="87"/>
  <c r="U12" i="87"/>
  <c r="T12" i="87"/>
  <c r="S12" i="87"/>
  <c r="R12" i="87"/>
  <c r="Q12" i="87"/>
  <c r="P12" i="87"/>
  <c r="O12" i="87"/>
  <c r="N12" i="87"/>
  <c r="M12" i="87"/>
  <c r="L12" i="87"/>
  <c r="K12" i="87"/>
  <c r="J12" i="87"/>
  <c r="G12" i="87"/>
  <c r="E12" i="87"/>
  <c r="F12" i="87" s="1"/>
  <c r="D12" i="87"/>
  <c r="X11" i="87"/>
  <c r="W11" i="87"/>
  <c r="V11" i="87"/>
  <c r="U11" i="87"/>
  <c r="T11" i="87"/>
  <c r="S11" i="87"/>
  <c r="R11" i="87"/>
  <c r="Q11" i="87"/>
  <c r="P11" i="87"/>
  <c r="O11" i="87"/>
  <c r="N11" i="87"/>
  <c r="M11" i="87"/>
  <c r="L11" i="87"/>
  <c r="K11" i="87"/>
  <c r="J11" i="87"/>
  <c r="G11" i="87"/>
  <c r="E11" i="87"/>
  <c r="F11" i="87" s="1"/>
  <c r="D11" i="87"/>
  <c r="X10" i="87"/>
  <c r="W10" i="87"/>
  <c r="V10" i="87"/>
  <c r="U10" i="87"/>
  <c r="T10" i="87"/>
  <c r="S10" i="87"/>
  <c r="R10" i="87"/>
  <c r="Q10" i="87"/>
  <c r="P10" i="87"/>
  <c r="O10" i="87"/>
  <c r="N10" i="87"/>
  <c r="M10" i="87"/>
  <c r="L10" i="87"/>
  <c r="K10" i="87"/>
  <c r="J10" i="87"/>
  <c r="G10" i="87"/>
  <c r="E10" i="87"/>
  <c r="F10" i="87" s="1"/>
  <c r="D10" i="87"/>
  <c r="X9" i="87"/>
  <c r="W9" i="87"/>
  <c r="V9" i="87"/>
  <c r="U9" i="87"/>
  <c r="T9" i="87"/>
  <c r="S9" i="87"/>
  <c r="R9" i="87"/>
  <c r="Q9" i="87"/>
  <c r="P9" i="87"/>
  <c r="O9" i="87"/>
  <c r="N9" i="87"/>
  <c r="M9" i="87"/>
  <c r="L9" i="87"/>
  <c r="K9" i="87"/>
  <c r="J9" i="87"/>
  <c r="G9" i="87"/>
  <c r="E9" i="87"/>
  <c r="D9" i="87"/>
  <c r="X8" i="87"/>
  <c r="W8" i="87"/>
  <c r="V8" i="87"/>
  <c r="U8" i="87"/>
  <c r="T8" i="87"/>
  <c r="S8" i="87"/>
  <c r="R8" i="87"/>
  <c r="Q8" i="87"/>
  <c r="P8" i="87"/>
  <c r="O8" i="87"/>
  <c r="N8" i="87"/>
  <c r="M8" i="87"/>
  <c r="L8" i="87"/>
  <c r="K8" i="87"/>
  <c r="J8" i="87"/>
  <c r="G8" i="87"/>
  <c r="E8" i="87"/>
  <c r="F8" i="87" s="1"/>
  <c r="D8" i="87"/>
  <c r="X7" i="87"/>
  <c r="W7" i="87"/>
  <c r="V7" i="87"/>
  <c r="U7" i="87"/>
  <c r="T7" i="87"/>
  <c r="S7" i="87"/>
  <c r="R7" i="87"/>
  <c r="Q7" i="87"/>
  <c r="P7" i="87"/>
  <c r="O7" i="87"/>
  <c r="N7" i="87"/>
  <c r="M7" i="87"/>
  <c r="L7" i="87"/>
  <c r="K7" i="87"/>
  <c r="J7" i="87"/>
  <c r="G7" i="87"/>
  <c r="E7" i="87"/>
  <c r="F7" i="87" s="1"/>
  <c r="D7" i="87"/>
  <c r="X6" i="87"/>
  <c r="W6" i="87"/>
  <c r="V6" i="87"/>
  <c r="U6" i="87"/>
  <c r="T6" i="87"/>
  <c r="S6" i="87"/>
  <c r="R6" i="87"/>
  <c r="Q6" i="87"/>
  <c r="P6" i="87"/>
  <c r="O6" i="87"/>
  <c r="N6" i="87"/>
  <c r="M6" i="87"/>
  <c r="L6" i="87"/>
  <c r="K6" i="87"/>
  <c r="J6" i="87"/>
  <c r="G6" i="87"/>
  <c r="E6" i="87"/>
  <c r="D6" i="87"/>
  <c r="X5" i="87"/>
  <c r="W5" i="87"/>
  <c r="V5" i="87"/>
  <c r="U5" i="87"/>
  <c r="T5" i="87"/>
  <c r="S5" i="87"/>
  <c r="R5" i="87"/>
  <c r="Q5" i="87"/>
  <c r="P5" i="87"/>
  <c r="O5" i="87"/>
  <c r="N5" i="87"/>
  <c r="M5" i="87"/>
  <c r="L5" i="87"/>
  <c r="K5" i="87"/>
  <c r="J5" i="87"/>
  <c r="G5" i="87"/>
  <c r="E5" i="87"/>
  <c r="D5" i="87"/>
  <c r="Z4" i="87"/>
  <c r="X4" i="87"/>
  <c r="W4" i="87"/>
  <c r="V4" i="87"/>
  <c r="U4" i="87"/>
  <c r="T4" i="87"/>
  <c r="S4" i="87"/>
  <c r="R4" i="87"/>
  <c r="Q4" i="87"/>
  <c r="P4" i="87"/>
  <c r="O4" i="87"/>
  <c r="N4" i="87"/>
  <c r="M4" i="87"/>
  <c r="L4" i="87"/>
  <c r="K4" i="87"/>
  <c r="J4" i="87"/>
  <c r="B2" i="87"/>
  <c r="Z3" i="87" s="1"/>
  <c r="C26" i="86"/>
  <c r="D26" i="86" s="1"/>
  <c r="D22" i="86"/>
  <c r="C20" i="86"/>
  <c r="D20" i="86" s="1"/>
  <c r="X19" i="86"/>
  <c r="W19" i="86"/>
  <c r="V19" i="86"/>
  <c r="U19" i="86"/>
  <c r="T19" i="86"/>
  <c r="S19" i="86"/>
  <c r="R19" i="86"/>
  <c r="Q19" i="86"/>
  <c r="P19" i="86"/>
  <c r="O19" i="86"/>
  <c r="N19" i="86"/>
  <c r="M19" i="86"/>
  <c r="L19" i="86"/>
  <c r="K19" i="86"/>
  <c r="J19" i="86"/>
  <c r="G19" i="86"/>
  <c r="E19" i="86"/>
  <c r="D19" i="86"/>
  <c r="X18" i="86"/>
  <c r="W18" i="86"/>
  <c r="V18" i="86"/>
  <c r="U18" i="86"/>
  <c r="T18" i="86"/>
  <c r="S18" i="86"/>
  <c r="R18" i="86"/>
  <c r="Q18" i="86"/>
  <c r="P18" i="86"/>
  <c r="O18" i="86"/>
  <c r="N18" i="86"/>
  <c r="M18" i="86"/>
  <c r="L18" i="86"/>
  <c r="K18" i="86"/>
  <c r="J18" i="86"/>
  <c r="G18" i="86"/>
  <c r="E18" i="86"/>
  <c r="D18" i="86"/>
  <c r="X17" i="86"/>
  <c r="W17" i="86"/>
  <c r="V17" i="86"/>
  <c r="U17" i="86"/>
  <c r="T17" i="86"/>
  <c r="S17" i="86"/>
  <c r="R17" i="86"/>
  <c r="Q17" i="86"/>
  <c r="P17" i="86"/>
  <c r="O17" i="86"/>
  <c r="N17" i="86"/>
  <c r="M17" i="86"/>
  <c r="L17" i="86"/>
  <c r="K17" i="86"/>
  <c r="J17" i="86"/>
  <c r="G17" i="86"/>
  <c r="E17" i="86"/>
  <c r="D17" i="86"/>
  <c r="X16" i="86"/>
  <c r="W16" i="86"/>
  <c r="V16" i="86"/>
  <c r="U16" i="86"/>
  <c r="T16" i="86"/>
  <c r="S16" i="86"/>
  <c r="R16" i="86"/>
  <c r="Q16" i="86"/>
  <c r="P16" i="86"/>
  <c r="O16" i="86"/>
  <c r="N16" i="86"/>
  <c r="M16" i="86"/>
  <c r="L16" i="86"/>
  <c r="K16" i="86"/>
  <c r="J16" i="86"/>
  <c r="G16" i="86"/>
  <c r="E16" i="86"/>
  <c r="D16" i="86"/>
  <c r="X15" i="86"/>
  <c r="W15" i="86"/>
  <c r="V15" i="86"/>
  <c r="U15" i="86"/>
  <c r="T15" i="86"/>
  <c r="S15" i="86"/>
  <c r="R15" i="86"/>
  <c r="Q15" i="86"/>
  <c r="P15" i="86"/>
  <c r="O15" i="86"/>
  <c r="N15" i="86"/>
  <c r="M15" i="86"/>
  <c r="L15" i="86"/>
  <c r="K15" i="86"/>
  <c r="J15" i="86"/>
  <c r="G15" i="86"/>
  <c r="E15" i="86"/>
  <c r="D15" i="86"/>
  <c r="X14" i="86"/>
  <c r="W14" i="86"/>
  <c r="V14" i="86"/>
  <c r="U14" i="86"/>
  <c r="T14" i="86"/>
  <c r="S14" i="86"/>
  <c r="R14" i="86"/>
  <c r="Q14" i="86"/>
  <c r="P14" i="86"/>
  <c r="O14" i="86"/>
  <c r="N14" i="86"/>
  <c r="M14" i="86"/>
  <c r="L14" i="86"/>
  <c r="K14" i="86"/>
  <c r="J14" i="86"/>
  <c r="G14" i="86"/>
  <c r="E14" i="86"/>
  <c r="D14" i="86"/>
  <c r="X13" i="86"/>
  <c r="W13" i="86"/>
  <c r="V13" i="86"/>
  <c r="U13" i="86"/>
  <c r="T13" i="86"/>
  <c r="S13" i="86"/>
  <c r="R13" i="86"/>
  <c r="Q13" i="86"/>
  <c r="P13" i="86"/>
  <c r="O13" i="86"/>
  <c r="N13" i="86"/>
  <c r="M13" i="86"/>
  <c r="L13" i="86"/>
  <c r="K13" i="86"/>
  <c r="J13" i="86"/>
  <c r="G13" i="86"/>
  <c r="E13" i="86"/>
  <c r="D13" i="86"/>
  <c r="X12" i="86"/>
  <c r="W12" i="86"/>
  <c r="V12" i="86"/>
  <c r="U12" i="86"/>
  <c r="T12" i="86"/>
  <c r="S12" i="86"/>
  <c r="R12" i="86"/>
  <c r="Q12" i="86"/>
  <c r="P12" i="86"/>
  <c r="O12" i="86"/>
  <c r="N12" i="86"/>
  <c r="M12" i="86"/>
  <c r="L12" i="86"/>
  <c r="K12" i="86"/>
  <c r="J12" i="86"/>
  <c r="G12" i="86"/>
  <c r="E12" i="86"/>
  <c r="D12" i="86"/>
  <c r="X11" i="86"/>
  <c r="W11" i="86"/>
  <c r="V11" i="86"/>
  <c r="U11" i="86"/>
  <c r="T11" i="86"/>
  <c r="S11" i="86"/>
  <c r="R11" i="86"/>
  <c r="Q11" i="86"/>
  <c r="P11" i="86"/>
  <c r="O11" i="86"/>
  <c r="N11" i="86"/>
  <c r="M11" i="86"/>
  <c r="L11" i="86"/>
  <c r="K11" i="86"/>
  <c r="J11" i="86"/>
  <c r="G11" i="86"/>
  <c r="E11" i="86"/>
  <c r="D11" i="86"/>
  <c r="X10" i="86"/>
  <c r="W10" i="86"/>
  <c r="V10" i="86"/>
  <c r="U10" i="86"/>
  <c r="T10" i="86"/>
  <c r="S10" i="86"/>
  <c r="R10" i="86"/>
  <c r="Q10" i="86"/>
  <c r="P10" i="86"/>
  <c r="O10" i="86"/>
  <c r="N10" i="86"/>
  <c r="M10" i="86"/>
  <c r="L10" i="86"/>
  <c r="K10" i="86"/>
  <c r="J10" i="86"/>
  <c r="G10" i="86"/>
  <c r="E10" i="86"/>
  <c r="D10" i="86"/>
  <c r="X9" i="86"/>
  <c r="W9" i="86"/>
  <c r="V9" i="86"/>
  <c r="U9" i="86"/>
  <c r="T9" i="86"/>
  <c r="S9" i="86"/>
  <c r="R9" i="86"/>
  <c r="Q9" i="86"/>
  <c r="P9" i="86"/>
  <c r="O9" i="86"/>
  <c r="N9" i="86"/>
  <c r="M9" i="86"/>
  <c r="L9" i="86"/>
  <c r="K9" i="86"/>
  <c r="J9" i="86"/>
  <c r="G9" i="86"/>
  <c r="E9" i="86"/>
  <c r="D9" i="86"/>
  <c r="X8" i="86"/>
  <c r="W8" i="86"/>
  <c r="V8" i="86"/>
  <c r="U8" i="86"/>
  <c r="T8" i="86"/>
  <c r="S8" i="86"/>
  <c r="R8" i="86"/>
  <c r="Q8" i="86"/>
  <c r="P8" i="86"/>
  <c r="O8" i="86"/>
  <c r="N8" i="86"/>
  <c r="M8" i="86"/>
  <c r="L8" i="86"/>
  <c r="K8" i="86"/>
  <c r="J8" i="86"/>
  <c r="G8" i="86"/>
  <c r="E8" i="86"/>
  <c r="D8" i="86"/>
  <c r="X7" i="86"/>
  <c r="W7" i="86"/>
  <c r="V7" i="86"/>
  <c r="U7" i="86"/>
  <c r="T7" i="86"/>
  <c r="S7" i="86"/>
  <c r="R7" i="86"/>
  <c r="Q7" i="86"/>
  <c r="P7" i="86"/>
  <c r="O7" i="86"/>
  <c r="N7" i="86"/>
  <c r="M7" i="86"/>
  <c r="L7" i="86"/>
  <c r="K7" i="86"/>
  <c r="J7" i="86"/>
  <c r="G7" i="86"/>
  <c r="E7" i="86"/>
  <c r="D7" i="86"/>
  <c r="X6" i="86"/>
  <c r="W6" i="86"/>
  <c r="V6" i="86"/>
  <c r="U6" i="86"/>
  <c r="T6" i="86"/>
  <c r="S6" i="86"/>
  <c r="R6" i="86"/>
  <c r="Q6" i="86"/>
  <c r="P6" i="86"/>
  <c r="O6" i="86"/>
  <c r="N6" i="86"/>
  <c r="M6" i="86"/>
  <c r="L6" i="86"/>
  <c r="K6" i="86"/>
  <c r="J6" i="86"/>
  <c r="G6" i="86"/>
  <c r="E6" i="86"/>
  <c r="D6" i="86"/>
  <c r="X5" i="86"/>
  <c r="W5" i="86"/>
  <c r="V5" i="86"/>
  <c r="U5" i="86"/>
  <c r="T5" i="86"/>
  <c r="S5" i="86"/>
  <c r="R5" i="86"/>
  <c r="Q5" i="86"/>
  <c r="P5" i="86"/>
  <c r="O5" i="86"/>
  <c r="N5" i="86"/>
  <c r="M5" i="86"/>
  <c r="L5" i="86"/>
  <c r="K5" i="86"/>
  <c r="J5" i="86"/>
  <c r="G5" i="86"/>
  <c r="E5" i="86"/>
  <c r="D5" i="86"/>
  <c r="Z4" i="86"/>
  <c r="X4" i="86"/>
  <c r="W4" i="86"/>
  <c r="V4" i="86"/>
  <c r="U4" i="86"/>
  <c r="T4" i="86"/>
  <c r="S4" i="86"/>
  <c r="R4" i="86"/>
  <c r="Q4" i="86"/>
  <c r="P4" i="86"/>
  <c r="O4" i="86"/>
  <c r="N4" i="86"/>
  <c r="M4" i="86"/>
  <c r="L4" i="86"/>
  <c r="K4" i="86"/>
  <c r="J4" i="86"/>
  <c r="B2" i="86"/>
  <c r="Z3" i="86" s="1"/>
  <c r="D26" i="85"/>
  <c r="C26" i="85"/>
  <c r="D22" i="85"/>
  <c r="C20" i="85"/>
  <c r="D20" i="85" s="1"/>
  <c r="X19" i="85"/>
  <c r="W19" i="85"/>
  <c r="V19" i="85"/>
  <c r="U19" i="85"/>
  <c r="T19" i="85"/>
  <c r="S19" i="85"/>
  <c r="R19" i="85"/>
  <c r="Q19" i="85"/>
  <c r="P19" i="85"/>
  <c r="O19" i="85"/>
  <c r="N19" i="85"/>
  <c r="M19" i="85"/>
  <c r="L19" i="85"/>
  <c r="K19" i="85"/>
  <c r="J19" i="85"/>
  <c r="G19" i="85"/>
  <c r="E19" i="85"/>
  <c r="F19" i="85" s="1"/>
  <c r="D19" i="85"/>
  <c r="X18" i="85"/>
  <c r="W18" i="85"/>
  <c r="V18" i="85"/>
  <c r="U18" i="85"/>
  <c r="T18" i="85"/>
  <c r="S18" i="85"/>
  <c r="R18" i="85"/>
  <c r="Q18" i="85"/>
  <c r="P18" i="85"/>
  <c r="O18" i="85"/>
  <c r="N18" i="85"/>
  <c r="M18" i="85"/>
  <c r="L18" i="85"/>
  <c r="K18" i="85"/>
  <c r="J18" i="85"/>
  <c r="G18" i="85"/>
  <c r="E18" i="85"/>
  <c r="F18" i="85" s="1"/>
  <c r="D18" i="85"/>
  <c r="X17" i="85"/>
  <c r="W17" i="85"/>
  <c r="V17" i="85"/>
  <c r="U17" i="85"/>
  <c r="T17" i="85"/>
  <c r="S17" i="85"/>
  <c r="R17" i="85"/>
  <c r="Q17" i="85"/>
  <c r="P17" i="85"/>
  <c r="O17" i="85"/>
  <c r="N17" i="85"/>
  <c r="M17" i="85"/>
  <c r="L17" i="85"/>
  <c r="K17" i="85"/>
  <c r="J17" i="85"/>
  <c r="G17" i="85"/>
  <c r="E17" i="85"/>
  <c r="D17" i="85"/>
  <c r="X16" i="85"/>
  <c r="W16" i="85"/>
  <c r="V16" i="85"/>
  <c r="U16" i="85"/>
  <c r="T16" i="85"/>
  <c r="S16" i="85"/>
  <c r="R16" i="85"/>
  <c r="Q16" i="85"/>
  <c r="P16" i="85"/>
  <c r="O16" i="85"/>
  <c r="N16" i="85"/>
  <c r="M16" i="85"/>
  <c r="L16" i="85"/>
  <c r="K16" i="85"/>
  <c r="J16" i="85"/>
  <c r="G16" i="85"/>
  <c r="E16" i="85"/>
  <c r="D16" i="85"/>
  <c r="X15" i="85"/>
  <c r="W15" i="85"/>
  <c r="V15" i="85"/>
  <c r="U15" i="85"/>
  <c r="T15" i="85"/>
  <c r="S15" i="85"/>
  <c r="R15" i="85"/>
  <c r="Q15" i="85"/>
  <c r="P15" i="85"/>
  <c r="O15" i="85"/>
  <c r="N15" i="85"/>
  <c r="M15" i="85"/>
  <c r="L15" i="85"/>
  <c r="K15" i="85"/>
  <c r="J15" i="85"/>
  <c r="G15" i="85"/>
  <c r="E15" i="85"/>
  <c r="F15" i="85" s="1"/>
  <c r="D15" i="85"/>
  <c r="X14" i="85"/>
  <c r="W14" i="85"/>
  <c r="V14" i="85"/>
  <c r="U14" i="85"/>
  <c r="T14" i="85"/>
  <c r="S14" i="85"/>
  <c r="R14" i="85"/>
  <c r="Q14" i="85"/>
  <c r="P14" i="85"/>
  <c r="O14" i="85"/>
  <c r="N14" i="85"/>
  <c r="M14" i="85"/>
  <c r="L14" i="85"/>
  <c r="K14" i="85"/>
  <c r="J14" i="85"/>
  <c r="G14" i="85"/>
  <c r="E14" i="85"/>
  <c r="F14" i="85" s="1"/>
  <c r="D14" i="85"/>
  <c r="X13" i="85"/>
  <c r="W13" i="85"/>
  <c r="V13" i="85"/>
  <c r="U13" i="85"/>
  <c r="T13" i="85"/>
  <c r="S13" i="85"/>
  <c r="R13" i="85"/>
  <c r="Q13" i="85"/>
  <c r="P13" i="85"/>
  <c r="O13" i="85"/>
  <c r="N13" i="85"/>
  <c r="M13" i="85"/>
  <c r="L13" i="85"/>
  <c r="K13" i="85"/>
  <c r="J13" i="85"/>
  <c r="G13" i="85"/>
  <c r="E13" i="85"/>
  <c r="D13" i="85"/>
  <c r="X12" i="85"/>
  <c r="W12" i="85"/>
  <c r="V12" i="85"/>
  <c r="U12" i="85"/>
  <c r="T12" i="85"/>
  <c r="S12" i="85"/>
  <c r="R12" i="85"/>
  <c r="Q12" i="85"/>
  <c r="P12" i="85"/>
  <c r="O12" i="85"/>
  <c r="N12" i="85"/>
  <c r="M12" i="85"/>
  <c r="L12" i="85"/>
  <c r="K12" i="85"/>
  <c r="J12" i="85"/>
  <c r="G12" i="85"/>
  <c r="E12" i="85"/>
  <c r="D12" i="85"/>
  <c r="X11" i="85"/>
  <c r="W11" i="85"/>
  <c r="V11" i="85"/>
  <c r="U11" i="85"/>
  <c r="T11" i="85"/>
  <c r="S11" i="85"/>
  <c r="R11" i="85"/>
  <c r="Q11" i="85"/>
  <c r="P11" i="85"/>
  <c r="O11" i="85"/>
  <c r="N11" i="85"/>
  <c r="M11" i="85"/>
  <c r="L11" i="85"/>
  <c r="K11" i="85"/>
  <c r="J11" i="85"/>
  <c r="G11" i="85"/>
  <c r="E11" i="85"/>
  <c r="F11" i="85" s="1"/>
  <c r="D11" i="85"/>
  <c r="X10" i="85"/>
  <c r="W10" i="85"/>
  <c r="V10" i="85"/>
  <c r="U10" i="85"/>
  <c r="T10" i="85"/>
  <c r="S10" i="85"/>
  <c r="R10" i="85"/>
  <c r="Q10" i="85"/>
  <c r="P10" i="85"/>
  <c r="O10" i="85"/>
  <c r="N10" i="85"/>
  <c r="M10" i="85"/>
  <c r="L10" i="85"/>
  <c r="K10" i="85"/>
  <c r="J10" i="85"/>
  <c r="G10" i="85"/>
  <c r="E10" i="85"/>
  <c r="F10" i="85" s="1"/>
  <c r="D10" i="85"/>
  <c r="X9" i="85"/>
  <c r="W9" i="85"/>
  <c r="V9" i="85"/>
  <c r="U9" i="85"/>
  <c r="T9" i="85"/>
  <c r="S9" i="85"/>
  <c r="R9" i="85"/>
  <c r="Q9" i="85"/>
  <c r="P9" i="85"/>
  <c r="O9" i="85"/>
  <c r="N9" i="85"/>
  <c r="M9" i="85"/>
  <c r="L9" i="85"/>
  <c r="K9" i="85"/>
  <c r="J9" i="85"/>
  <c r="G9" i="85"/>
  <c r="E9" i="85"/>
  <c r="D9" i="85"/>
  <c r="X8" i="85"/>
  <c r="W8" i="85"/>
  <c r="V8" i="85"/>
  <c r="U8" i="85"/>
  <c r="T8" i="85"/>
  <c r="S8" i="85"/>
  <c r="R8" i="85"/>
  <c r="Q8" i="85"/>
  <c r="P8" i="85"/>
  <c r="O8" i="85"/>
  <c r="N8" i="85"/>
  <c r="M8" i="85"/>
  <c r="L8" i="85"/>
  <c r="K8" i="85"/>
  <c r="J8" i="85"/>
  <c r="G8" i="85"/>
  <c r="E8" i="85"/>
  <c r="D8" i="85"/>
  <c r="X7" i="85"/>
  <c r="W7" i="85"/>
  <c r="V7" i="85"/>
  <c r="U7" i="85"/>
  <c r="T7" i="85"/>
  <c r="S7" i="85"/>
  <c r="R7" i="85"/>
  <c r="Q7" i="85"/>
  <c r="P7" i="85"/>
  <c r="O7" i="85"/>
  <c r="N7" i="85"/>
  <c r="M7" i="85"/>
  <c r="L7" i="85"/>
  <c r="K7" i="85"/>
  <c r="J7" i="85"/>
  <c r="G7" i="85"/>
  <c r="E7" i="85"/>
  <c r="F7" i="85" s="1"/>
  <c r="D7" i="85"/>
  <c r="X6" i="85"/>
  <c r="W6" i="85"/>
  <c r="V6" i="85"/>
  <c r="U6" i="85"/>
  <c r="T6" i="85"/>
  <c r="S6" i="85"/>
  <c r="R6" i="85"/>
  <c r="Q6" i="85"/>
  <c r="P6" i="85"/>
  <c r="O6" i="85"/>
  <c r="N6" i="85"/>
  <c r="M6" i="85"/>
  <c r="L6" i="85"/>
  <c r="K6" i="85"/>
  <c r="J6" i="85"/>
  <c r="G6" i="85"/>
  <c r="E6" i="85"/>
  <c r="F6" i="85" s="1"/>
  <c r="D6" i="85"/>
  <c r="X5" i="85"/>
  <c r="W5" i="85"/>
  <c r="V5" i="85"/>
  <c r="U5" i="85"/>
  <c r="T5" i="85"/>
  <c r="S5" i="85"/>
  <c r="R5" i="85"/>
  <c r="Q5" i="85"/>
  <c r="P5" i="85"/>
  <c r="O5" i="85"/>
  <c r="N5" i="85"/>
  <c r="M5" i="85"/>
  <c r="L5" i="85"/>
  <c r="K5" i="85"/>
  <c r="J5" i="85"/>
  <c r="G5" i="85"/>
  <c r="E5" i="85"/>
  <c r="D5" i="85"/>
  <c r="Z4" i="85"/>
  <c r="X4" i="85"/>
  <c r="W4" i="85"/>
  <c r="V4" i="85"/>
  <c r="U4" i="85"/>
  <c r="T4" i="85"/>
  <c r="S4" i="85"/>
  <c r="R4" i="85"/>
  <c r="Q4" i="85"/>
  <c r="P4" i="85"/>
  <c r="O4" i="85"/>
  <c r="N4" i="85"/>
  <c r="M4" i="85"/>
  <c r="L4" i="85"/>
  <c r="K4" i="85"/>
  <c r="J4" i="85"/>
  <c r="B2" i="85"/>
  <c r="Z3" i="85" s="1"/>
  <c r="C26" i="84"/>
  <c r="D26" i="84" s="1"/>
  <c r="D22" i="84"/>
  <c r="C20" i="84"/>
  <c r="D20" i="84" s="1"/>
  <c r="X19" i="84"/>
  <c r="W19" i="84"/>
  <c r="V19" i="84"/>
  <c r="U19" i="84"/>
  <c r="T19" i="84"/>
  <c r="S19" i="84"/>
  <c r="R19" i="84"/>
  <c r="Q19" i="84"/>
  <c r="P19" i="84"/>
  <c r="O19" i="84"/>
  <c r="N19" i="84"/>
  <c r="M19" i="84"/>
  <c r="L19" i="84"/>
  <c r="K19" i="84"/>
  <c r="J19" i="84"/>
  <c r="G19" i="84"/>
  <c r="E19" i="84"/>
  <c r="D19" i="84"/>
  <c r="X18" i="84"/>
  <c r="W18" i="84"/>
  <c r="V18" i="84"/>
  <c r="U18" i="84"/>
  <c r="T18" i="84"/>
  <c r="S18" i="84"/>
  <c r="R18" i="84"/>
  <c r="Q18" i="84"/>
  <c r="P18" i="84"/>
  <c r="O18" i="84"/>
  <c r="N18" i="84"/>
  <c r="M18" i="84"/>
  <c r="L18" i="84"/>
  <c r="K18" i="84"/>
  <c r="J18" i="84"/>
  <c r="G18" i="84"/>
  <c r="E18" i="84"/>
  <c r="F18" i="84" s="1"/>
  <c r="D18" i="84"/>
  <c r="X17" i="84"/>
  <c r="W17" i="84"/>
  <c r="V17" i="84"/>
  <c r="U17" i="84"/>
  <c r="T17" i="84"/>
  <c r="S17" i="84"/>
  <c r="R17" i="84"/>
  <c r="Q17" i="84"/>
  <c r="P17" i="84"/>
  <c r="O17" i="84"/>
  <c r="N17" i="84"/>
  <c r="M17" i="84"/>
  <c r="L17" i="84"/>
  <c r="K17" i="84"/>
  <c r="J17" i="84"/>
  <c r="G17" i="84"/>
  <c r="E17" i="84"/>
  <c r="D17" i="84"/>
  <c r="X16" i="84"/>
  <c r="W16" i="84"/>
  <c r="V16" i="84"/>
  <c r="U16" i="84"/>
  <c r="T16" i="84"/>
  <c r="S16" i="84"/>
  <c r="R16" i="84"/>
  <c r="Q16" i="84"/>
  <c r="P16" i="84"/>
  <c r="O16" i="84"/>
  <c r="N16" i="84"/>
  <c r="M16" i="84"/>
  <c r="L16" i="84"/>
  <c r="K16" i="84"/>
  <c r="J16" i="84"/>
  <c r="G16" i="84"/>
  <c r="E16" i="84"/>
  <c r="D16" i="84"/>
  <c r="X15" i="84"/>
  <c r="W15" i="84"/>
  <c r="V15" i="84"/>
  <c r="U15" i="84"/>
  <c r="T15" i="84"/>
  <c r="S15" i="84"/>
  <c r="R15" i="84"/>
  <c r="Q15" i="84"/>
  <c r="P15" i="84"/>
  <c r="O15" i="84"/>
  <c r="N15" i="84"/>
  <c r="M15" i="84"/>
  <c r="L15" i="84"/>
  <c r="K15" i="84"/>
  <c r="J15" i="84"/>
  <c r="G15" i="84"/>
  <c r="E15" i="84"/>
  <c r="D15" i="84"/>
  <c r="X14" i="84"/>
  <c r="W14" i="84"/>
  <c r="V14" i="84"/>
  <c r="U14" i="84"/>
  <c r="T14" i="84"/>
  <c r="S14" i="84"/>
  <c r="R14" i="84"/>
  <c r="Q14" i="84"/>
  <c r="P14" i="84"/>
  <c r="O14" i="84"/>
  <c r="N14" i="84"/>
  <c r="M14" i="84"/>
  <c r="L14" i="84"/>
  <c r="K14" i="84"/>
  <c r="J14" i="84"/>
  <c r="G14" i="84"/>
  <c r="E14" i="84"/>
  <c r="F14" i="84" s="1"/>
  <c r="D14" i="84"/>
  <c r="X13" i="84"/>
  <c r="W13" i="84"/>
  <c r="V13" i="84"/>
  <c r="U13" i="84"/>
  <c r="T13" i="84"/>
  <c r="S13" i="84"/>
  <c r="R13" i="84"/>
  <c r="Q13" i="84"/>
  <c r="P13" i="84"/>
  <c r="O13" i="84"/>
  <c r="N13" i="84"/>
  <c r="M13" i="84"/>
  <c r="L13" i="84"/>
  <c r="K13" i="84"/>
  <c r="J13" i="84"/>
  <c r="G13" i="84"/>
  <c r="E13" i="84"/>
  <c r="D13" i="84"/>
  <c r="X12" i="84"/>
  <c r="W12" i="84"/>
  <c r="V12" i="84"/>
  <c r="U12" i="84"/>
  <c r="T12" i="84"/>
  <c r="S12" i="84"/>
  <c r="R12" i="84"/>
  <c r="Q12" i="84"/>
  <c r="P12" i="84"/>
  <c r="O12" i="84"/>
  <c r="N12" i="84"/>
  <c r="M12" i="84"/>
  <c r="L12" i="84"/>
  <c r="K12" i="84"/>
  <c r="J12" i="84"/>
  <c r="G12" i="84"/>
  <c r="E12" i="84"/>
  <c r="D12" i="84"/>
  <c r="X11" i="84"/>
  <c r="W11" i="84"/>
  <c r="V11" i="84"/>
  <c r="U11" i="84"/>
  <c r="T11" i="84"/>
  <c r="S11" i="84"/>
  <c r="R11" i="84"/>
  <c r="Q11" i="84"/>
  <c r="P11" i="84"/>
  <c r="O11" i="84"/>
  <c r="N11" i="84"/>
  <c r="M11" i="84"/>
  <c r="L11" i="84"/>
  <c r="K11" i="84"/>
  <c r="J11" i="84"/>
  <c r="G11" i="84"/>
  <c r="E11" i="84"/>
  <c r="D11" i="84"/>
  <c r="X10" i="84"/>
  <c r="W10" i="84"/>
  <c r="V10" i="84"/>
  <c r="U10" i="84"/>
  <c r="T10" i="84"/>
  <c r="S10" i="84"/>
  <c r="R10" i="84"/>
  <c r="Q10" i="84"/>
  <c r="P10" i="84"/>
  <c r="O10" i="84"/>
  <c r="N10" i="84"/>
  <c r="M10" i="84"/>
  <c r="L10" i="84"/>
  <c r="K10" i="84"/>
  <c r="J10" i="84"/>
  <c r="G10" i="84"/>
  <c r="E10" i="84"/>
  <c r="F10" i="84" s="1"/>
  <c r="D10" i="84"/>
  <c r="X9" i="84"/>
  <c r="W9" i="84"/>
  <c r="V9" i="84"/>
  <c r="U9" i="84"/>
  <c r="T9" i="84"/>
  <c r="S9" i="84"/>
  <c r="R9" i="84"/>
  <c r="Q9" i="84"/>
  <c r="P9" i="84"/>
  <c r="O9" i="84"/>
  <c r="N9" i="84"/>
  <c r="M9" i="84"/>
  <c r="L9" i="84"/>
  <c r="K9" i="84"/>
  <c r="J9" i="84"/>
  <c r="G9" i="84"/>
  <c r="E9" i="84"/>
  <c r="D9" i="84"/>
  <c r="X8" i="84"/>
  <c r="W8" i="84"/>
  <c r="V8" i="84"/>
  <c r="U8" i="84"/>
  <c r="T8" i="84"/>
  <c r="S8" i="84"/>
  <c r="R8" i="84"/>
  <c r="Q8" i="84"/>
  <c r="P8" i="84"/>
  <c r="O8" i="84"/>
  <c r="N8" i="84"/>
  <c r="M8" i="84"/>
  <c r="L8" i="84"/>
  <c r="K8" i="84"/>
  <c r="J8" i="84"/>
  <c r="G8" i="84"/>
  <c r="E8" i="84"/>
  <c r="D8" i="84"/>
  <c r="X7" i="84"/>
  <c r="W7" i="84"/>
  <c r="V7" i="84"/>
  <c r="U7" i="84"/>
  <c r="T7" i="84"/>
  <c r="S7" i="84"/>
  <c r="R7" i="84"/>
  <c r="Q7" i="84"/>
  <c r="P7" i="84"/>
  <c r="O7" i="84"/>
  <c r="N7" i="84"/>
  <c r="M7" i="84"/>
  <c r="L7" i="84"/>
  <c r="K7" i="84"/>
  <c r="J7" i="84"/>
  <c r="G7" i="84"/>
  <c r="E7" i="84"/>
  <c r="D7" i="84"/>
  <c r="X6" i="84"/>
  <c r="W6" i="84"/>
  <c r="V6" i="84"/>
  <c r="U6" i="84"/>
  <c r="T6" i="84"/>
  <c r="S6" i="84"/>
  <c r="R6" i="84"/>
  <c r="Q6" i="84"/>
  <c r="P6" i="84"/>
  <c r="O6" i="84"/>
  <c r="N6" i="84"/>
  <c r="M6" i="84"/>
  <c r="L6" i="84"/>
  <c r="K6" i="84"/>
  <c r="J6" i="84"/>
  <c r="G6" i="84"/>
  <c r="E6" i="84"/>
  <c r="F6" i="84" s="1"/>
  <c r="D6" i="84"/>
  <c r="X5" i="84"/>
  <c r="W5" i="84"/>
  <c r="V5" i="84"/>
  <c r="U5" i="84"/>
  <c r="T5" i="84"/>
  <c r="S5" i="84"/>
  <c r="R5" i="84"/>
  <c r="Q5" i="84"/>
  <c r="P5" i="84"/>
  <c r="O5" i="84"/>
  <c r="N5" i="84"/>
  <c r="M5" i="84"/>
  <c r="L5" i="84"/>
  <c r="K5" i="84"/>
  <c r="J5" i="84"/>
  <c r="G5" i="84"/>
  <c r="E5" i="84"/>
  <c r="D5" i="84"/>
  <c r="Z4" i="84"/>
  <c r="X4" i="84"/>
  <c r="W4" i="84"/>
  <c r="V4" i="84"/>
  <c r="U4" i="84"/>
  <c r="T4" i="84"/>
  <c r="S4" i="84"/>
  <c r="R4" i="84"/>
  <c r="Q4" i="84"/>
  <c r="P4" i="84"/>
  <c r="O4" i="84"/>
  <c r="N4" i="84"/>
  <c r="M4" i="84"/>
  <c r="L4" i="84"/>
  <c r="K4" i="84"/>
  <c r="J4" i="84"/>
  <c r="B2" i="84"/>
  <c r="Z3" i="84" s="1"/>
  <c r="C26" i="83"/>
  <c r="D26" i="83" s="1"/>
  <c r="D22" i="83"/>
  <c r="C20" i="83"/>
  <c r="D20" i="83" s="1"/>
  <c r="X19" i="83"/>
  <c r="W19" i="83"/>
  <c r="V19" i="83"/>
  <c r="U19" i="83"/>
  <c r="T19" i="83"/>
  <c r="S19" i="83"/>
  <c r="R19" i="83"/>
  <c r="Q19" i="83"/>
  <c r="P19" i="83"/>
  <c r="O19" i="83"/>
  <c r="N19" i="83"/>
  <c r="M19" i="83"/>
  <c r="L19" i="83"/>
  <c r="K19" i="83"/>
  <c r="J19" i="83"/>
  <c r="G19" i="83"/>
  <c r="E19" i="83"/>
  <c r="D19" i="83"/>
  <c r="X18" i="83"/>
  <c r="W18" i="83"/>
  <c r="V18" i="83"/>
  <c r="U18" i="83"/>
  <c r="T18" i="83"/>
  <c r="S18" i="83"/>
  <c r="R18" i="83"/>
  <c r="Q18" i="83"/>
  <c r="P18" i="83"/>
  <c r="O18" i="83"/>
  <c r="N18" i="83"/>
  <c r="M18" i="83"/>
  <c r="L18" i="83"/>
  <c r="K18" i="83"/>
  <c r="J18" i="83"/>
  <c r="G18" i="83"/>
  <c r="E18" i="83"/>
  <c r="D18" i="83"/>
  <c r="X17" i="83"/>
  <c r="W17" i="83"/>
  <c r="V17" i="83"/>
  <c r="U17" i="83"/>
  <c r="T17" i="83"/>
  <c r="S17" i="83"/>
  <c r="R17" i="83"/>
  <c r="Q17" i="83"/>
  <c r="P17" i="83"/>
  <c r="O17" i="83"/>
  <c r="N17" i="83"/>
  <c r="M17" i="83"/>
  <c r="L17" i="83"/>
  <c r="K17" i="83"/>
  <c r="J17" i="83"/>
  <c r="G17" i="83"/>
  <c r="E17" i="83"/>
  <c r="D17" i="83"/>
  <c r="X16" i="83"/>
  <c r="W16" i="83"/>
  <c r="V16" i="83"/>
  <c r="U16" i="83"/>
  <c r="T16" i="83"/>
  <c r="S16" i="83"/>
  <c r="R16" i="83"/>
  <c r="Q16" i="83"/>
  <c r="P16" i="83"/>
  <c r="O16" i="83"/>
  <c r="N16" i="83"/>
  <c r="M16" i="83"/>
  <c r="L16" i="83"/>
  <c r="K16" i="83"/>
  <c r="J16" i="83"/>
  <c r="G16" i="83"/>
  <c r="E16" i="83"/>
  <c r="D16" i="83"/>
  <c r="X15" i="83"/>
  <c r="W15" i="83"/>
  <c r="V15" i="83"/>
  <c r="U15" i="83"/>
  <c r="T15" i="83"/>
  <c r="S15" i="83"/>
  <c r="R15" i="83"/>
  <c r="Q15" i="83"/>
  <c r="P15" i="83"/>
  <c r="O15" i="83"/>
  <c r="N15" i="83"/>
  <c r="M15" i="83"/>
  <c r="L15" i="83"/>
  <c r="K15" i="83"/>
  <c r="J15" i="83"/>
  <c r="G15" i="83"/>
  <c r="E15" i="83"/>
  <c r="D15" i="83"/>
  <c r="X14" i="83"/>
  <c r="W14" i="83"/>
  <c r="V14" i="83"/>
  <c r="U14" i="83"/>
  <c r="T14" i="83"/>
  <c r="S14" i="83"/>
  <c r="R14" i="83"/>
  <c r="Q14" i="83"/>
  <c r="P14" i="83"/>
  <c r="O14" i="83"/>
  <c r="N14" i="83"/>
  <c r="M14" i="83"/>
  <c r="L14" i="83"/>
  <c r="K14" i="83"/>
  <c r="J14" i="83"/>
  <c r="G14" i="83"/>
  <c r="E14" i="83"/>
  <c r="D14" i="83"/>
  <c r="X13" i="83"/>
  <c r="W13" i="83"/>
  <c r="V13" i="83"/>
  <c r="U13" i="83"/>
  <c r="T13" i="83"/>
  <c r="S13" i="83"/>
  <c r="R13" i="83"/>
  <c r="Q13" i="83"/>
  <c r="P13" i="83"/>
  <c r="O13" i="83"/>
  <c r="N13" i="83"/>
  <c r="M13" i="83"/>
  <c r="L13" i="83"/>
  <c r="K13" i="83"/>
  <c r="J13" i="83"/>
  <c r="G13" i="83"/>
  <c r="E13" i="83"/>
  <c r="D13" i="83"/>
  <c r="X12" i="83"/>
  <c r="W12" i="83"/>
  <c r="V12" i="83"/>
  <c r="U12" i="83"/>
  <c r="T12" i="83"/>
  <c r="S12" i="83"/>
  <c r="R12" i="83"/>
  <c r="Q12" i="83"/>
  <c r="P12" i="83"/>
  <c r="O12" i="83"/>
  <c r="N12" i="83"/>
  <c r="M12" i="83"/>
  <c r="L12" i="83"/>
  <c r="K12" i="83"/>
  <c r="J12" i="83"/>
  <c r="G12" i="83"/>
  <c r="E12" i="83"/>
  <c r="D12" i="83"/>
  <c r="X11" i="83"/>
  <c r="W11" i="83"/>
  <c r="V11" i="83"/>
  <c r="U11" i="83"/>
  <c r="T11" i="83"/>
  <c r="S11" i="83"/>
  <c r="R11" i="83"/>
  <c r="Q11" i="83"/>
  <c r="P11" i="83"/>
  <c r="O11" i="83"/>
  <c r="N11" i="83"/>
  <c r="M11" i="83"/>
  <c r="L11" i="83"/>
  <c r="K11" i="83"/>
  <c r="J11" i="83"/>
  <c r="G11" i="83"/>
  <c r="E11" i="83"/>
  <c r="D11" i="83"/>
  <c r="X10" i="83"/>
  <c r="W10" i="83"/>
  <c r="V10" i="83"/>
  <c r="U10" i="83"/>
  <c r="T10" i="83"/>
  <c r="S10" i="83"/>
  <c r="R10" i="83"/>
  <c r="Q10" i="83"/>
  <c r="P10" i="83"/>
  <c r="O10" i="83"/>
  <c r="N10" i="83"/>
  <c r="M10" i="83"/>
  <c r="L10" i="83"/>
  <c r="K10" i="83"/>
  <c r="J10" i="83"/>
  <c r="G10" i="83"/>
  <c r="E10" i="83"/>
  <c r="D10" i="83"/>
  <c r="X9" i="83"/>
  <c r="W9" i="83"/>
  <c r="V9" i="83"/>
  <c r="U9" i="83"/>
  <c r="T9" i="83"/>
  <c r="S9" i="83"/>
  <c r="R9" i="83"/>
  <c r="Q9" i="83"/>
  <c r="P9" i="83"/>
  <c r="O9" i="83"/>
  <c r="N9" i="83"/>
  <c r="M9" i="83"/>
  <c r="L9" i="83"/>
  <c r="K9" i="83"/>
  <c r="J9" i="83"/>
  <c r="G9" i="83"/>
  <c r="E9" i="83"/>
  <c r="D9" i="83"/>
  <c r="X8" i="83"/>
  <c r="W8" i="83"/>
  <c r="V8" i="83"/>
  <c r="U8" i="83"/>
  <c r="T8" i="83"/>
  <c r="S8" i="83"/>
  <c r="R8" i="83"/>
  <c r="Q8" i="83"/>
  <c r="P8" i="83"/>
  <c r="O8" i="83"/>
  <c r="N8" i="83"/>
  <c r="M8" i="83"/>
  <c r="L8" i="83"/>
  <c r="K8" i="83"/>
  <c r="J8" i="83"/>
  <c r="G8" i="83"/>
  <c r="E8" i="83"/>
  <c r="D8" i="83"/>
  <c r="X7" i="83"/>
  <c r="W7" i="83"/>
  <c r="V7" i="83"/>
  <c r="U7" i="83"/>
  <c r="T7" i="83"/>
  <c r="S7" i="83"/>
  <c r="R7" i="83"/>
  <c r="Q7" i="83"/>
  <c r="P7" i="83"/>
  <c r="O7" i="83"/>
  <c r="N7" i="83"/>
  <c r="M7" i="83"/>
  <c r="L7" i="83"/>
  <c r="K7" i="83"/>
  <c r="J7" i="83"/>
  <c r="G7" i="83"/>
  <c r="E7" i="83"/>
  <c r="D7" i="83"/>
  <c r="X6" i="83"/>
  <c r="W6" i="83"/>
  <c r="V6" i="83"/>
  <c r="U6" i="83"/>
  <c r="T6" i="83"/>
  <c r="S6" i="83"/>
  <c r="R6" i="83"/>
  <c r="Q6" i="83"/>
  <c r="P6" i="83"/>
  <c r="O6" i="83"/>
  <c r="N6" i="83"/>
  <c r="M6" i="83"/>
  <c r="L6" i="83"/>
  <c r="K6" i="83"/>
  <c r="J6" i="83"/>
  <c r="G6" i="83"/>
  <c r="E6" i="83"/>
  <c r="D6" i="83"/>
  <c r="X5" i="83"/>
  <c r="W5" i="83"/>
  <c r="V5" i="83"/>
  <c r="U5" i="83"/>
  <c r="T5" i="83"/>
  <c r="S5" i="83"/>
  <c r="R5" i="83"/>
  <c r="Q5" i="83"/>
  <c r="P5" i="83"/>
  <c r="O5" i="83"/>
  <c r="N5" i="83"/>
  <c r="M5" i="83"/>
  <c r="L5" i="83"/>
  <c r="K5" i="83"/>
  <c r="J5" i="83"/>
  <c r="G5" i="83"/>
  <c r="E5" i="83"/>
  <c r="D5" i="83"/>
  <c r="Z4" i="83"/>
  <c r="X4" i="83"/>
  <c r="W4" i="83"/>
  <c r="V4" i="83"/>
  <c r="U4" i="83"/>
  <c r="T4" i="83"/>
  <c r="S4" i="83"/>
  <c r="R4" i="83"/>
  <c r="Q4" i="83"/>
  <c r="P4" i="83"/>
  <c r="O4" i="83"/>
  <c r="N4" i="83"/>
  <c r="M4" i="83"/>
  <c r="L4" i="83"/>
  <c r="K4" i="83"/>
  <c r="J4" i="83"/>
  <c r="B2" i="83"/>
  <c r="Z3" i="83" s="1"/>
  <c r="D26" i="82"/>
  <c r="C26" i="82"/>
  <c r="D22" i="82"/>
  <c r="C20" i="82"/>
  <c r="D20" i="82" s="1"/>
  <c r="X19" i="82"/>
  <c r="W19" i="82"/>
  <c r="V19" i="82"/>
  <c r="U19" i="82"/>
  <c r="T19" i="82"/>
  <c r="S19" i="82"/>
  <c r="R19" i="82"/>
  <c r="Q19" i="82"/>
  <c r="P19" i="82"/>
  <c r="O19" i="82"/>
  <c r="N19" i="82"/>
  <c r="M19" i="82"/>
  <c r="L19" i="82"/>
  <c r="K19" i="82"/>
  <c r="J19" i="82"/>
  <c r="G19" i="82"/>
  <c r="E19" i="82"/>
  <c r="F19" i="82" s="1"/>
  <c r="D19" i="82"/>
  <c r="X18" i="82"/>
  <c r="W18" i="82"/>
  <c r="V18" i="82"/>
  <c r="U18" i="82"/>
  <c r="T18" i="82"/>
  <c r="S18" i="82"/>
  <c r="R18" i="82"/>
  <c r="Q18" i="82"/>
  <c r="P18" i="82"/>
  <c r="O18" i="82"/>
  <c r="N18" i="82"/>
  <c r="M18" i="82"/>
  <c r="L18" i="82"/>
  <c r="K18" i="82"/>
  <c r="J18" i="82"/>
  <c r="G18" i="82"/>
  <c r="E18" i="82"/>
  <c r="D18" i="82"/>
  <c r="X17" i="82"/>
  <c r="W17" i="82"/>
  <c r="V17" i="82"/>
  <c r="U17" i="82"/>
  <c r="T17" i="82"/>
  <c r="S17" i="82"/>
  <c r="R17" i="82"/>
  <c r="Q17" i="82"/>
  <c r="P17" i="82"/>
  <c r="O17" i="82"/>
  <c r="N17" i="82"/>
  <c r="M17" i="82"/>
  <c r="L17" i="82"/>
  <c r="K17" i="82"/>
  <c r="J17" i="82"/>
  <c r="G17" i="82"/>
  <c r="E17" i="82"/>
  <c r="D17" i="82"/>
  <c r="X16" i="82"/>
  <c r="W16" i="82"/>
  <c r="V16" i="82"/>
  <c r="U16" i="82"/>
  <c r="T16" i="82"/>
  <c r="S16" i="82"/>
  <c r="R16" i="82"/>
  <c r="Q16" i="82"/>
  <c r="P16" i="82"/>
  <c r="O16" i="82"/>
  <c r="N16" i="82"/>
  <c r="M16" i="82"/>
  <c r="L16" i="82"/>
  <c r="K16" i="82"/>
  <c r="J16" i="82"/>
  <c r="G16" i="82"/>
  <c r="E16" i="82"/>
  <c r="F16" i="82" s="1"/>
  <c r="D16" i="82"/>
  <c r="X15" i="82"/>
  <c r="W15" i="82"/>
  <c r="V15" i="82"/>
  <c r="U15" i="82"/>
  <c r="T15" i="82"/>
  <c r="S15" i="82"/>
  <c r="R15" i="82"/>
  <c r="Q15" i="82"/>
  <c r="P15" i="82"/>
  <c r="O15" i="82"/>
  <c r="N15" i="82"/>
  <c r="M15" i="82"/>
  <c r="L15" i="82"/>
  <c r="K15" i="82"/>
  <c r="J15" i="82"/>
  <c r="G15" i="82"/>
  <c r="E15" i="82"/>
  <c r="F15" i="82" s="1"/>
  <c r="D15" i="82"/>
  <c r="X14" i="82"/>
  <c r="W14" i="82"/>
  <c r="V14" i="82"/>
  <c r="U14" i="82"/>
  <c r="T14" i="82"/>
  <c r="S14" i="82"/>
  <c r="R14" i="82"/>
  <c r="Q14" i="82"/>
  <c r="P14" i="82"/>
  <c r="O14" i="82"/>
  <c r="N14" i="82"/>
  <c r="M14" i="82"/>
  <c r="L14" i="82"/>
  <c r="K14" i="82"/>
  <c r="J14" i="82"/>
  <c r="G14" i="82"/>
  <c r="E14" i="82"/>
  <c r="D14" i="82"/>
  <c r="X13" i="82"/>
  <c r="W13" i="82"/>
  <c r="V13" i="82"/>
  <c r="U13" i="82"/>
  <c r="T13" i="82"/>
  <c r="S13" i="82"/>
  <c r="R13" i="82"/>
  <c r="Q13" i="82"/>
  <c r="P13" i="82"/>
  <c r="O13" i="82"/>
  <c r="N13" i="82"/>
  <c r="M13" i="82"/>
  <c r="L13" i="82"/>
  <c r="K13" i="82"/>
  <c r="J13" i="82"/>
  <c r="G13" i="82"/>
  <c r="E13" i="82"/>
  <c r="D13" i="82"/>
  <c r="X12" i="82"/>
  <c r="W12" i="82"/>
  <c r="V12" i="82"/>
  <c r="U12" i="82"/>
  <c r="T12" i="82"/>
  <c r="S12" i="82"/>
  <c r="R12" i="82"/>
  <c r="Q12" i="82"/>
  <c r="P12" i="82"/>
  <c r="O12" i="82"/>
  <c r="N12" i="82"/>
  <c r="M12" i="82"/>
  <c r="L12" i="82"/>
  <c r="K12" i="82"/>
  <c r="J12" i="82"/>
  <c r="G12" i="82"/>
  <c r="E12" i="82"/>
  <c r="F12" i="82" s="1"/>
  <c r="D12" i="82"/>
  <c r="X11" i="82"/>
  <c r="W11" i="82"/>
  <c r="V11" i="82"/>
  <c r="U11" i="82"/>
  <c r="T11" i="82"/>
  <c r="S11" i="82"/>
  <c r="R11" i="82"/>
  <c r="Q11" i="82"/>
  <c r="P11" i="82"/>
  <c r="O11" i="82"/>
  <c r="N11" i="82"/>
  <c r="M11" i="82"/>
  <c r="L11" i="82"/>
  <c r="K11" i="82"/>
  <c r="J11" i="82"/>
  <c r="G11" i="82"/>
  <c r="E11" i="82"/>
  <c r="F11" i="82" s="1"/>
  <c r="D11" i="82"/>
  <c r="X10" i="82"/>
  <c r="W10" i="82"/>
  <c r="V10" i="82"/>
  <c r="U10" i="82"/>
  <c r="T10" i="82"/>
  <c r="S10" i="82"/>
  <c r="R10" i="82"/>
  <c r="Q10" i="82"/>
  <c r="P10" i="82"/>
  <c r="O10" i="82"/>
  <c r="N10" i="82"/>
  <c r="M10" i="82"/>
  <c r="L10" i="82"/>
  <c r="K10" i="82"/>
  <c r="J10" i="82"/>
  <c r="G10" i="82"/>
  <c r="E10" i="82"/>
  <c r="D10" i="82"/>
  <c r="X9" i="82"/>
  <c r="W9" i="82"/>
  <c r="V9" i="82"/>
  <c r="U9" i="82"/>
  <c r="T9" i="82"/>
  <c r="S9" i="82"/>
  <c r="R9" i="82"/>
  <c r="Q9" i="82"/>
  <c r="P9" i="82"/>
  <c r="O9" i="82"/>
  <c r="N9" i="82"/>
  <c r="M9" i="82"/>
  <c r="L9" i="82"/>
  <c r="K9" i="82"/>
  <c r="J9" i="82"/>
  <c r="G9" i="82"/>
  <c r="E9" i="82"/>
  <c r="D9" i="82"/>
  <c r="X8" i="82"/>
  <c r="W8" i="82"/>
  <c r="V8" i="82"/>
  <c r="U8" i="82"/>
  <c r="T8" i="82"/>
  <c r="S8" i="82"/>
  <c r="R8" i="82"/>
  <c r="Q8" i="82"/>
  <c r="P8" i="82"/>
  <c r="O8" i="82"/>
  <c r="N8" i="82"/>
  <c r="M8" i="82"/>
  <c r="L8" i="82"/>
  <c r="K8" i="82"/>
  <c r="J8" i="82"/>
  <c r="G8" i="82"/>
  <c r="E8" i="82"/>
  <c r="F8" i="82" s="1"/>
  <c r="D8" i="82"/>
  <c r="X7" i="82"/>
  <c r="W7" i="82"/>
  <c r="V7" i="82"/>
  <c r="U7" i="82"/>
  <c r="T7" i="82"/>
  <c r="S7" i="82"/>
  <c r="R7" i="82"/>
  <c r="Q7" i="82"/>
  <c r="P7" i="82"/>
  <c r="O7" i="82"/>
  <c r="N7" i="82"/>
  <c r="M7" i="82"/>
  <c r="L7" i="82"/>
  <c r="K7" i="82"/>
  <c r="J7" i="82"/>
  <c r="G7" i="82"/>
  <c r="E7" i="82"/>
  <c r="F7" i="82" s="1"/>
  <c r="D7" i="82"/>
  <c r="X6" i="82"/>
  <c r="W6" i="82"/>
  <c r="V6" i="82"/>
  <c r="U6" i="82"/>
  <c r="T6" i="82"/>
  <c r="S6" i="82"/>
  <c r="R6" i="82"/>
  <c r="Q6" i="82"/>
  <c r="P6" i="82"/>
  <c r="O6" i="82"/>
  <c r="N6" i="82"/>
  <c r="M6" i="82"/>
  <c r="L6" i="82"/>
  <c r="K6" i="82"/>
  <c r="J6" i="82"/>
  <c r="G6" i="82"/>
  <c r="E6" i="82"/>
  <c r="D6" i="82"/>
  <c r="X5" i="82"/>
  <c r="W5" i="82"/>
  <c r="V5" i="82"/>
  <c r="U5" i="82"/>
  <c r="T5" i="82"/>
  <c r="S5" i="82"/>
  <c r="R5" i="82"/>
  <c r="Q5" i="82"/>
  <c r="P5" i="82"/>
  <c r="O5" i="82"/>
  <c r="N5" i="82"/>
  <c r="M5" i="82"/>
  <c r="L5" i="82"/>
  <c r="K5" i="82"/>
  <c r="J5" i="82"/>
  <c r="G5" i="82"/>
  <c r="E5" i="82"/>
  <c r="D5" i="82"/>
  <c r="Z4" i="82"/>
  <c r="X4" i="82"/>
  <c r="W4" i="82"/>
  <c r="V4" i="82"/>
  <c r="U4" i="82"/>
  <c r="T4" i="82"/>
  <c r="S4" i="82"/>
  <c r="R4" i="82"/>
  <c r="Q4" i="82"/>
  <c r="P4" i="82"/>
  <c r="O4" i="82"/>
  <c r="N4" i="82"/>
  <c r="M4" i="82"/>
  <c r="L4" i="82"/>
  <c r="K4" i="82"/>
  <c r="J4" i="82"/>
  <c r="B2" i="82"/>
  <c r="Z3" i="82" s="1"/>
  <c r="C26" i="81"/>
  <c r="D26" i="81" s="1"/>
  <c r="D22" i="81"/>
  <c r="C20" i="81"/>
  <c r="D20" i="81" s="1"/>
  <c r="X19" i="81"/>
  <c r="W19" i="81"/>
  <c r="V19" i="81"/>
  <c r="U19" i="81"/>
  <c r="T19" i="81"/>
  <c r="S19" i="81"/>
  <c r="R19" i="81"/>
  <c r="Q19" i="81"/>
  <c r="P19" i="81"/>
  <c r="O19" i="81"/>
  <c r="N19" i="81"/>
  <c r="M19" i="81"/>
  <c r="L19" i="81"/>
  <c r="K19" i="81"/>
  <c r="J19" i="81"/>
  <c r="G19" i="81"/>
  <c r="E19" i="81"/>
  <c r="D19" i="81"/>
  <c r="X18" i="81"/>
  <c r="W18" i="81"/>
  <c r="V18" i="81"/>
  <c r="U18" i="81"/>
  <c r="T18" i="81"/>
  <c r="S18" i="81"/>
  <c r="R18" i="81"/>
  <c r="Q18" i="81"/>
  <c r="P18" i="81"/>
  <c r="O18" i="81"/>
  <c r="N18" i="81"/>
  <c r="M18" i="81"/>
  <c r="L18" i="81"/>
  <c r="K18" i="81"/>
  <c r="J18" i="81"/>
  <c r="G18" i="81"/>
  <c r="E18" i="81"/>
  <c r="D18" i="81"/>
  <c r="X17" i="81"/>
  <c r="W17" i="81"/>
  <c r="V17" i="81"/>
  <c r="U17" i="81"/>
  <c r="T17" i="81"/>
  <c r="S17" i="81"/>
  <c r="R17" i="81"/>
  <c r="Q17" i="81"/>
  <c r="P17" i="81"/>
  <c r="O17" i="81"/>
  <c r="N17" i="81"/>
  <c r="M17" i="81"/>
  <c r="L17" i="81"/>
  <c r="K17" i="81"/>
  <c r="J17" i="81"/>
  <c r="G17" i="81"/>
  <c r="E17" i="81"/>
  <c r="D17" i="81"/>
  <c r="X16" i="81"/>
  <c r="W16" i="81"/>
  <c r="V16" i="81"/>
  <c r="U16" i="81"/>
  <c r="T16" i="81"/>
  <c r="S16" i="81"/>
  <c r="R16" i="81"/>
  <c r="Q16" i="81"/>
  <c r="P16" i="81"/>
  <c r="O16" i="81"/>
  <c r="N16" i="81"/>
  <c r="M16" i="81"/>
  <c r="L16" i="81"/>
  <c r="K16" i="81"/>
  <c r="J16" i="81"/>
  <c r="G16" i="81"/>
  <c r="E16" i="81"/>
  <c r="D16" i="81"/>
  <c r="X15" i="81"/>
  <c r="W15" i="81"/>
  <c r="V15" i="81"/>
  <c r="U15" i="81"/>
  <c r="T15" i="81"/>
  <c r="S15" i="81"/>
  <c r="R15" i="81"/>
  <c r="Q15" i="81"/>
  <c r="P15" i="81"/>
  <c r="O15" i="81"/>
  <c r="N15" i="81"/>
  <c r="M15" i="81"/>
  <c r="L15" i="81"/>
  <c r="K15" i="81"/>
  <c r="J15" i="81"/>
  <c r="G15" i="81"/>
  <c r="E15" i="81"/>
  <c r="D15" i="81"/>
  <c r="X14" i="81"/>
  <c r="W14" i="81"/>
  <c r="V14" i="81"/>
  <c r="U14" i="81"/>
  <c r="T14" i="81"/>
  <c r="S14" i="81"/>
  <c r="R14" i="81"/>
  <c r="Q14" i="81"/>
  <c r="P14" i="81"/>
  <c r="O14" i="81"/>
  <c r="N14" i="81"/>
  <c r="M14" i="81"/>
  <c r="L14" i="81"/>
  <c r="K14" i="81"/>
  <c r="J14" i="81"/>
  <c r="G14" i="81"/>
  <c r="E14" i="81"/>
  <c r="D14" i="81"/>
  <c r="X13" i="81"/>
  <c r="W13" i="81"/>
  <c r="V13" i="81"/>
  <c r="U13" i="81"/>
  <c r="T13" i="81"/>
  <c r="S13" i="81"/>
  <c r="R13" i="81"/>
  <c r="Q13" i="81"/>
  <c r="P13" i="81"/>
  <c r="O13" i="81"/>
  <c r="N13" i="81"/>
  <c r="M13" i="81"/>
  <c r="L13" i="81"/>
  <c r="K13" i="81"/>
  <c r="J13" i="81"/>
  <c r="G13" i="81"/>
  <c r="E13" i="81"/>
  <c r="D13" i="81"/>
  <c r="X12" i="81"/>
  <c r="W12" i="81"/>
  <c r="V12" i="81"/>
  <c r="U12" i="81"/>
  <c r="T12" i="81"/>
  <c r="S12" i="81"/>
  <c r="R12" i="81"/>
  <c r="Q12" i="81"/>
  <c r="P12" i="81"/>
  <c r="O12" i="81"/>
  <c r="N12" i="81"/>
  <c r="M12" i="81"/>
  <c r="L12" i="81"/>
  <c r="K12" i="81"/>
  <c r="J12" i="81"/>
  <c r="G12" i="81"/>
  <c r="E12" i="81"/>
  <c r="D12" i="81"/>
  <c r="X11" i="81"/>
  <c r="W11" i="81"/>
  <c r="V11" i="81"/>
  <c r="U11" i="81"/>
  <c r="T11" i="81"/>
  <c r="S11" i="81"/>
  <c r="R11" i="81"/>
  <c r="Q11" i="81"/>
  <c r="P11" i="81"/>
  <c r="O11" i="81"/>
  <c r="N11" i="81"/>
  <c r="M11" i="81"/>
  <c r="L11" i="81"/>
  <c r="K11" i="81"/>
  <c r="J11" i="81"/>
  <c r="G11" i="81"/>
  <c r="E11" i="81"/>
  <c r="D11" i="81"/>
  <c r="X10" i="81"/>
  <c r="W10" i="81"/>
  <c r="V10" i="81"/>
  <c r="U10" i="81"/>
  <c r="T10" i="81"/>
  <c r="S10" i="81"/>
  <c r="R10" i="81"/>
  <c r="Q10" i="81"/>
  <c r="P10" i="81"/>
  <c r="O10" i="81"/>
  <c r="N10" i="81"/>
  <c r="M10" i="81"/>
  <c r="L10" i="81"/>
  <c r="K10" i="81"/>
  <c r="J10" i="81"/>
  <c r="G10" i="81"/>
  <c r="E10" i="81"/>
  <c r="D10" i="81"/>
  <c r="X9" i="81"/>
  <c r="W9" i="81"/>
  <c r="V9" i="81"/>
  <c r="U9" i="81"/>
  <c r="T9" i="81"/>
  <c r="S9" i="81"/>
  <c r="R9" i="81"/>
  <c r="Q9" i="81"/>
  <c r="P9" i="81"/>
  <c r="O9" i="81"/>
  <c r="N9" i="81"/>
  <c r="M9" i="81"/>
  <c r="L9" i="81"/>
  <c r="K9" i="81"/>
  <c r="J9" i="81"/>
  <c r="G9" i="81"/>
  <c r="E9" i="81"/>
  <c r="D9" i="81"/>
  <c r="X8" i="81"/>
  <c r="W8" i="81"/>
  <c r="V8" i="81"/>
  <c r="U8" i="81"/>
  <c r="T8" i="81"/>
  <c r="S8" i="81"/>
  <c r="R8" i="81"/>
  <c r="Q8" i="81"/>
  <c r="P8" i="81"/>
  <c r="O8" i="81"/>
  <c r="N8" i="81"/>
  <c r="M8" i="81"/>
  <c r="L8" i="81"/>
  <c r="K8" i="81"/>
  <c r="J8" i="81"/>
  <c r="G8" i="81"/>
  <c r="E8" i="81"/>
  <c r="D8" i="81"/>
  <c r="X7" i="81"/>
  <c r="W7" i="81"/>
  <c r="V7" i="81"/>
  <c r="U7" i="81"/>
  <c r="T7" i="81"/>
  <c r="S7" i="81"/>
  <c r="R7" i="81"/>
  <c r="Q7" i="81"/>
  <c r="P7" i="81"/>
  <c r="O7" i="81"/>
  <c r="N7" i="81"/>
  <c r="M7" i="81"/>
  <c r="L7" i="81"/>
  <c r="K7" i="81"/>
  <c r="J7" i="81"/>
  <c r="G7" i="81"/>
  <c r="E7" i="81"/>
  <c r="D7" i="81"/>
  <c r="X6" i="81"/>
  <c r="W6" i="81"/>
  <c r="V6" i="81"/>
  <c r="U6" i="81"/>
  <c r="T6" i="81"/>
  <c r="S6" i="81"/>
  <c r="R6" i="81"/>
  <c r="Q6" i="81"/>
  <c r="P6" i="81"/>
  <c r="O6" i="81"/>
  <c r="N6" i="81"/>
  <c r="M6" i="81"/>
  <c r="L6" i="81"/>
  <c r="K6" i="81"/>
  <c r="J6" i="81"/>
  <c r="G6" i="81"/>
  <c r="E6" i="81"/>
  <c r="D6" i="81"/>
  <c r="X5" i="81"/>
  <c r="W5" i="81"/>
  <c r="V5" i="81"/>
  <c r="U5" i="81"/>
  <c r="T5" i="81"/>
  <c r="S5" i="81"/>
  <c r="R5" i="81"/>
  <c r="Q5" i="81"/>
  <c r="P5" i="81"/>
  <c r="O5" i="81"/>
  <c r="N5" i="81"/>
  <c r="M5" i="81"/>
  <c r="L5" i="81"/>
  <c r="K5" i="81"/>
  <c r="J5" i="81"/>
  <c r="G5" i="81"/>
  <c r="E5" i="81"/>
  <c r="D5" i="81"/>
  <c r="Z4" i="81"/>
  <c r="X4" i="81"/>
  <c r="W4" i="81"/>
  <c r="V4" i="81"/>
  <c r="U4" i="81"/>
  <c r="T4" i="81"/>
  <c r="S4" i="81"/>
  <c r="R4" i="81"/>
  <c r="Q4" i="81"/>
  <c r="P4" i="81"/>
  <c r="O4" i="81"/>
  <c r="N4" i="81"/>
  <c r="M4" i="81"/>
  <c r="L4" i="81"/>
  <c r="K4" i="81"/>
  <c r="J4" i="81"/>
  <c r="B2" i="81"/>
  <c r="Z3" i="81" s="1"/>
  <c r="C26" i="80"/>
  <c r="D26" i="80" s="1"/>
  <c r="D22" i="80"/>
  <c r="C20" i="80"/>
  <c r="D20" i="80" s="1"/>
  <c r="X19" i="80"/>
  <c r="W19" i="80"/>
  <c r="V19" i="80"/>
  <c r="U19" i="80"/>
  <c r="T19" i="80"/>
  <c r="S19" i="80"/>
  <c r="R19" i="80"/>
  <c r="Q19" i="80"/>
  <c r="P19" i="80"/>
  <c r="O19" i="80"/>
  <c r="N19" i="80"/>
  <c r="M19" i="80"/>
  <c r="L19" i="80"/>
  <c r="K19" i="80"/>
  <c r="J19" i="80"/>
  <c r="G19" i="80"/>
  <c r="E19" i="80"/>
  <c r="F19" i="80" s="1"/>
  <c r="D19" i="80"/>
  <c r="X18" i="80"/>
  <c r="W18" i="80"/>
  <c r="V18" i="80"/>
  <c r="U18" i="80"/>
  <c r="T18" i="80"/>
  <c r="S18" i="80"/>
  <c r="R18" i="80"/>
  <c r="Q18" i="80"/>
  <c r="P18" i="80"/>
  <c r="O18" i="80"/>
  <c r="N18" i="80"/>
  <c r="M18" i="80"/>
  <c r="L18" i="80"/>
  <c r="K18" i="80"/>
  <c r="J18" i="80"/>
  <c r="G18" i="80"/>
  <c r="E18" i="80"/>
  <c r="D18" i="80"/>
  <c r="X17" i="80"/>
  <c r="W17" i="80"/>
  <c r="V17" i="80"/>
  <c r="U17" i="80"/>
  <c r="T17" i="80"/>
  <c r="S17" i="80"/>
  <c r="R17" i="80"/>
  <c r="Q17" i="80"/>
  <c r="P17" i="80"/>
  <c r="O17" i="80"/>
  <c r="N17" i="80"/>
  <c r="M17" i="80"/>
  <c r="L17" i="80"/>
  <c r="K17" i="80"/>
  <c r="J17" i="80"/>
  <c r="G17" i="80"/>
  <c r="E17" i="80"/>
  <c r="D17" i="80"/>
  <c r="X16" i="80"/>
  <c r="W16" i="80"/>
  <c r="V16" i="80"/>
  <c r="U16" i="80"/>
  <c r="T16" i="80"/>
  <c r="S16" i="80"/>
  <c r="R16" i="80"/>
  <c r="Q16" i="80"/>
  <c r="P16" i="80"/>
  <c r="O16" i="80"/>
  <c r="N16" i="80"/>
  <c r="M16" i="80"/>
  <c r="L16" i="80"/>
  <c r="K16" i="80"/>
  <c r="J16" i="80"/>
  <c r="G16" i="80"/>
  <c r="E16" i="80"/>
  <c r="D16" i="80"/>
  <c r="X15" i="80"/>
  <c r="W15" i="80"/>
  <c r="V15" i="80"/>
  <c r="U15" i="80"/>
  <c r="T15" i="80"/>
  <c r="S15" i="80"/>
  <c r="R15" i="80"/>
  <c r="Q15" i="80"/>
  <c r="P15" i="80"/>
  <c r="O15" i="80"/>
  <c r="N15" i="80"/>
  <c r="M15" i="80"/>
  <c r="L15" i="80"/>
  <c r="K15" i="80"/>
  <c r="J15" i="80"/>
  <c r="G15" i="80"/>
  <c r="E15" i="80"/>
  <c r="F15" i="80" s="1"/>
  <c r="D15" i="80"/>
  <c r="X14" i="80"/>
  <c r="W14" i="80"/>
  <c r="V14" i="80"/>
  <c r="U14" i="80"/>
  <c r="T14" i="80"/>
  <c r="S14" i="80"/>
  <c r="R14" i="80"/>
  <c r="Q14" i="80"/>
  <c r="P14" i="80"/>
  <c r="O14" i="80"/>
  <c r="N14" i="80"/>
  <c r="M14" i="80"/>
  <c r="L14" i="80"/>
  <c r="K14" i="80"/>
  <c r="J14" i="80"/>
  <c r="G14" i="80"/>
  <c r="E14" i="80"/>
  <c r="D14" i="80"/>
  <c r="X13" i="80"/>
  <c r="W13" i="80"/>
  <c r="V13" i="80"/>
  <c r="U13" i="80"/>
  <c r="T13" i="80"/>
  <c r="S13" i="80"/>
  <c r="R13" i="80"/>
  <c r="Q13" i="80"/>
  <c r="P13" i="80"/>
  <c r="O13" i="80"/>
  <c r="N13" i="80"/>
  <c r="M13" i="80"/>
  <c r="L13" i="80"/>
  <c r="K13" i="80"/>
  <c r="J13" i="80"/>
  <c r="G13" i="80"/>
  <c r="E13" i="80"/>
  <c r="D13" i="80"/>
  <c r="X12" i="80"/>
  <c r="W12" i="80"/>
  <c r="V12" i="80"/>
  <c r="U12" i="80"/>
  <c r="T12" i="80"/>
  <c r="S12" i="80"/>
  <c r="R12" i="80"/>
  <c r="Q12" i="80"/>
  <c r="P12" i="80"/>
  <c r="O12" i="80"/>
  <c r="N12" i="80"/>
  <c r="M12" i="80"/>
  <c r="L12" i="80"/>
  <c r="K12" i="80"/>
  <c r="J12" i="80"/>
  <c r="G12" i="80"/>
  <c r="E12" i="80"/>
  <c r="D12" i="80"/>
  <c r="X11" i="80"/>
  <c r="W11" i="80"/>
  <c r="V11" i="80"/>
  <c r="U11" i="80"/>
  <c r="T11" i="80"/>
  <c r="S11" i="80"/>
  <c r="R11" i="80"/>
  <c r="Q11" i="80"/>
  <c r="P11" i="80"/>
  <c r="O11" i="80"/>
  <c r="N11" i="80"/>
  <c r="M11" i="80"/>
  <c r="L11" i="80"/>
  <c r="K11" i="80"/>
  <c r="J11" i="80"/>
  <c r="G11" i="80"/>
  <c r="E11" i="80"/>
  <c r="F11" i="80" s="1"/>
  <c r="D11" i="80"/>
  <c r="X10" i="80"/>
  <c r="W10" i="80"/>
  <c r="V10" i="80"/>
  <c r="U10" i="80"/>
  <c r="T10" i="80"/>
  <c r="S10" i="80"/>
  <c r="R10" i="80"/>
  <c r="Q10" i="80"/>
  <c r="P10" i="80"/>
  <c r="O10" i="80"/>
  <c r="N10" i="80"/>
  <c r="M10" i="80"/>
  <c r="L10" i="80"/>
  <c r="K10" i="80"/>
  <c r="J10" i="80"/>
  <c r="G10" i="80"/>
  <c r="E10" i="80"/>
  <c r="D10" i="80"/>
  <c r="X9" i="80"/>
  <c r="W9" i="80"/>
  <c r="V9" i="80"/>
  <c r="U9" i="80"/>
  <c r="T9" i="80"/>
  <c r="S9" i="80"/>
  <c r="R9" i="80"/>
  <c r="Q9" i="80"/>
  <c r="P9" i="80"/>
  <c r="O9" i="80"/>
  <c r="N9" i="80"/>
  <c r="M9" i="80"/>
  <c r="L9" i="80"/>
  <c r="K9" i="80"/>
  <c r="J9" i="80"/>
  <c r="G9" i="80"/>
  <c r="E9" i="80"/>
  <c r="D9" i="80"/>
  <c r="X8" i="80"/>
  <c r="W8" i="80"/>
  <c r="V8" i="80"/>
  <c r="U8" i="80"/>
  <c r="T8" i="80"/>
  <c r="S8" i="80"/>
  <c r="R8" i="80"/>
  <c r="Q8" i="80"/>
  <c r="P8" i="80"/>
  <c r="O8" i="80"/>
  <c r="N8" i="80"/>
  <c r="M8" i="80"/>
  <c r="L8" i="80"/>
  <c r="K8" i="80"/>
  <c r="J8" i="80"/>
  <c r="G8" i="80"/>
  <c r="E8" i="80"/>
  <c r="D8" i="80"/>
  <c r="X7" i="80"/>
  <c r="W7" i="80"/>
  <c r="V7" i="80"/>
  <c r="U7" i="80"/>
  <c r="T7" i="80"/>
  <c r="S7" i="80"/>
  <c r="R7" i="80"/>
  <c r="Q7" i="80"/>
  <c r="P7" i="80"/>
  <c r="O7" i="80"/>
  <c r="N7" i="80"/>
  <c r="M7" i="80"/>
  <c r="L7" i="80"/>
  <c r="K7" i="80"/>
  <c r="J7" i="80"/>
  <c r="G7" i="80"/>
  <c r="E7" i="80"/>
  <c r="F7" i="80" s="1"/>
  <c r="D7" i="80"/>
  <c r="X6" i="80"/>
  <c r="W6" i="80"/>
  <c r="V6" i="80"/>
  <c r="U6" i="80"/>
  <c r="T6" i="80"/>
  <c r="S6" i="80"/>
  <c r="R6" i="80"/>
  <c r="Q6" i="80"/>
  <c r="P6" i="80"/>
  <c r="O6" i="80"/>
  <c r="N6" i="80"/>
  <c r="M6" i="80"/>
  <c r="L6" i="80"/>
  <c r="K6" i="80"/>
  <c r="J6" i="80"/>
  <c r="G6" i="80"/>
  <c r="E6" i="80"/>
  <c r="D6" i="80"/>
  <c r="X5" i="80"/>
  <c r="W5" i="80"/>
  <c r="V5" i="80"/>
  <c r="U5" i="80"/>
  <c r="T5" i="80"/>
  <c r="S5" i="80"/>
  <c r="R5" i="80"/>
  <c r="Q5" i="80"/>
  <c r="P5" i="80"/>
  <c r="O5" i="80"/>
  <c r="N5" i="80"/>
  <c r="M5" i="80"/>
  <c r="L5" i="80"/>
  <c r="K5" i="80"/>
  <c r="J5" i="80"/>
  <c r="G5" i="80"/>
  <c r="E5" i="80"/>
  <c r="D5" i="80"/>
  <c r="Z4" i="80"/>
  <c r="X4" i="80"/>
  <c r="W4" i="80"/>
  <c r="V4" i="80"/>
  <c r="U4" i="80"/>
  <c r="T4" i="80"/>
  <c r="S4" i="80"/>
  <c r="R4" i="80"/>
  <c r="Q4" i="80"/>
  <c r="P4" i="80"/>
  <c r="O4" i="80"/>
  <c r="N4" i="80"/>
  <c r="M4" i="80"/>
  <c r="L4" i="80"/>
  <c r="K4" i="80"/>
  <c r="J4" i="80"/>
  <c r="B2" i="80"/>
  <c r="Z3" i="80" s="1"/>
  <c r="C26" i="79"/>
  <c r="D26" i="79" s="1"/>
  <c r="D22" i="79"/>
  <c r="C20" i="79"/>
  <c r="D20" i="79" s="1"/>
  <c r="X19" i="79"/>
  <c r="W19" i="79"/>
  <c r="V19" i="79"/>
  <c r="U19" i="79"/>
  <c r="T19" i="79"/>
  <c r="S19" i="79"/>
  <c r="R19" i="79"/>
  <c r="Q19" i="79"/>
  <c r="P19" i="79"/>
  <c r="O19" i="79"/>
  <c r="N19" i="79"/>
  <c r="M19" i="79"/>
  <c r="L19" i="79"/>
  <c r="K19" i="79"/>
  <c r="J19" i="79"/>
  <c r="G19" i="79"/>
  <c r="E19" i="79"/>
  <c r="D19" i="79"/>
  <c r="X18" i="79"/>
  <c r="W18" i="79"/>
  <c r="V18" i="79"/>
  <c r="U18" i="79"/>
  <c r="T18" i="79"/>
  <c r="S18" i="79"/>
  <c r="R18" i="79"/>
  <c r="Q18" i="79"/>
  <c r="P18" i="79"/>
  <c r="O18" i="79"/>
  <c r="N18" i="79"/>
  <c r="M18" i="79"/>
  <c r="L18" i="79"/>
  <c r="K18" i="79"/>
  <c r="J18" i="79"/>
  <c r="G18" i="79"/>
  <c r="E18" i="79"/>
  <c r="D18" i="79"/>
  <c r="X17" i="79"/>
  <c r="W17" i="79"/>
  <c r="V17" i="79"/>
  <c r="U17" i="79"/>
  <c r="T17" i="79"/>
  <c r="S17" i="79"/>
  <c r="R17" i="79"/>
  <c r="Q17" i="79"/>
  <c r="P17" i="79"/>
  <c r="O17" i="79"/>
  <c r="N17" i="79"/>
  <c r="M17" i="79"/>
  <c r="L17" i="79"/>
  <c r="K17" i="79"/>
  <c r="J17" i="79"/>
  <c r="G17" i="79"/>
  <c r="E17" i="79"/>
  <c r="D17" i="79"/>
  <c r="X16" i="79"/>
  <c r="W16" i="79"/>
  <c r="V16" i="79"/>
  <c r="U16" i="79"/>
  <c r="T16" i="79"/>
  <c r="S16" i="79"/>
  <c r="R16" i="79"/>
  <c r="Q16" i="79"/>
  <c r="P16" i="79"/>
  <c r="O16" i="79"/>
  <c r="N16" i="79"/>
  <c r="M16" i="79"/>
  <c r="L16" i="79"/>
  <c r="K16" i="79"/>
  <c r="J16" i="79"/>
  <c r="G16" i="79"/>
  <c r="E16" i="79"/>
  <c r="D16" i="79"/>
  <c r="X15" i="79"/>
  <c r="W15" i="79"/>
  <c r="V15" i="79"/>
  <c r="U15" i="79"/>
  <c r="T15" i="79"/>
  <c r="S15" i="79"/>
  <c r="R15" i="79"/>
  <c r="Q15" i="79"/>
  <c r="P15" i="79"/>
  <c r="O15" i="79"/>
  <c r="N15" i="79"/>
  <c r="M15" i="79"/>
  <c r="L15" i="79"/>
  <c r="K15" i="79"/>
  <c r="J15" i="79"/>
  <c r="G15" i="79"/>
  <c r="E15" i="79"/>
  <c r="D15" i="79"/>
  <c r="X14" i="79"/>
  <c r="W14" i="79"/>
  <c r="V14" i="79"/>
  <c r="U14" i="79"/>
  <c r="T14" i="79"/>
  <c r="S14" i="79"/>
  <c r="R14" i="79"/>
  <c r="Q14" i="79"/>
  <c r="P14" i="79"/>
  <c r="O14" i="79"/>
  <c r="N14" i="79"/>
  <c r="M14" i="79"/>
  <c r="L14" i="79"/>
  <c r="K14" i="79"/>
  <c r="J14" i="79"/>
  <c r="G14" i="79"/>
  <c r="E14" i="79"/>
  <c r="D14" i="79"/>
  <c r="X13" i="79"/>
  <c r="W13" i="79"/>
  <c r="V13" i="79"/>
  <c r="U13" i="79"/>
  <c r="T13" i="79"/>
  <c r="S13" i="79"/>
  <c r="R13" i="79"/>
  <c r="Q13" i="79"/>
  <c r="P13" i="79"/>
  <c r="O13" i="79"/>
  <c r="N13" i="79"/>
  <c r="M13" i="79"/>
  <c r="L13" i="79"/>
  <c r="K13" i="79"/>
  <c r="J13" i="79"/>
  <c r="G13" i="79"/>
  <c r="E13" i="79"/>
  <c r="D13" i="79"/>
  <c r="X12" i="79"/>
  <c r="W12" i="79"/>
  <c r="V12" i="79"/>
  <c r="U12" i="79"/>
  <c r="T12" i="79"/>
  <c r="S12" i="79"/>
  <c r="R12" i="79"/>
  <c r="Q12" i="79"/>
  <c r="P12" i="79"/>
  <c r="O12" i="79"/>
  <c r="N12" i="79"/>
  <c r="M12" i="79"/>
  <c r="L12" i="79"/>
  <c r="K12" i="79"/>
  <c r="J12" i="79"/>
  <c r="G12" i="79"/>
  <c r="E12" i="79"/>
  <c r="D12" i="79"/>
  <c r="X11" i="79"/>
  <c r="W11" i="79"/>
  <c r="V11" i="79"/>
  <c r="U11" i="79"/>
  <c r="T11" i="79"/>
  <c r="S11" i="79"/>
  <c r="R11" i="79"/>
  <c r="Q11" i="79"/>
  <c r="P11" i="79"/>
  <c r="O11" i="79"/>
  <c r="N11" i="79"/>
  <c r="M11" i="79"/>
  <c r="L11" i="79"/>
  <c r="K11" i="79"/>
  <c r="J11" i="79"/>
  <c r="G11" i="79"/>
  <c r="E11" i="79"/>
  <c r="D11" i="79"/>
  <c r="X10" i="79"/>
  <c r="W10" i="79"/>
  <c r="V10" i="79"/>
  <c r="U10" i="79"/>
  <c r="T10" i="79"/>
  <c r="S10" i="79"/>
  <c r="R10" i="79"/>
  <c r="Q10" i="79"/>
  <c r="P10" i="79"/>
  <c r="O10" i="79"/>
  <c r="N10" i="79"/>
  <c r="M10" i="79"/>
  <c r="L10" i="79"/>
  <c r="K10" i="79"/>
  <c r="J10" i="79"/>
  <c r="G10" i="79"/>
  <c r="E10" i="79"/>
  <c r="D10" i="79"/>
  <c r="X9" i="79"/>
  <c r="W9" i="79"/>
  <c r="V9" i="79"/>
  <c r="U9" i="79"/>
  <c r="T9" i="79"/>
  <c r="S9" i="79"/>
  <c r="R9" i="79"/>
  <c r="Q9" i="79"/>
  <c r="P9" i="79"/>
  <c r="O9" i="79"/>
  <c r="N9" i="79"/>
  <c r="M9" i="79"/>
  <c r="L9" i="79"/>
  <c r="K9" i="79"/>
  <c r="J9" i="79"/>
  <c r="G9" i="79"/>
  <c r="E9" i="79"/>
  <c r="D9" i="79"/>
  <c r="X8" i="79"/>
  <c r="W8" i="79"/>
  <c r="V8" i="79"/>
  <c r="U8" i="79"/>
  <c r="T8" i="79"/>
  <c r="S8" i="79"/>
  <c r="R8" i="79"/>
  <c r="Q8" i="79"/>
  <c r="P8" i="79"/>
  <c r="O8" i="79"/>
  <c r="N8" i="79"/>
  <c r="M8" i="79"/>
  <c r="L8" i="79"/>
  <c r="K8" i="79"/>
  <c r="J8" i="79"/>
  <c r="G8" i="79"/>
  <c r="E8" i="79"/>
  <c r="D8" i="79"/>
  <c r="X7" i="79"/>
  <c r="W7" i="79"/>
  <c r="V7" i="79"/>
  <c r="U7" i="79"/>
  <c r="T7" i="79"/>
  <c r="S7" i="79"/>
  <c r="R7" i="79"/>
  <c r="Q7" i="79"/>
  <c r="P7" i="79"/>
  <c r="O7" i="79"/>
  <c r="N7" i="79"/>
  <c r="M7" i="79"/>
  <c r="L7" i="79"/>
  <c r="K7" i="79"/>
  <c r="J7" i="79"/>
  <c r="G7" i="79"/>
  <c r="E7" i="79"/>
  <c r="D7" i="79"/>
  <c r="X6" i="79"/>
  <c r="W6" i="79"/>
  <c r="V6" i="79"/>
  <c r="U6" i="79"/>
  <c r="T6" i="79"/>
  <c r="S6" i="79"/>
  <c r="R6" i="79"/>
  <c r="Q6" i="79"/>
  <c r="P6" i="79"/>
  <c r="O6" i="79"/>
  <c r="N6" i="79"/>
  <c r="M6" i="79"/>
  <c r="L6" i="79"/>
  <c r="K6" i="79"/>
  <c r="J6" i="79"/>
  <c r="G6" i="79"/>
  <c r="E6" i="79"/>
  <c r="D6" i="79"/>
  <c r="X5" i="79"/>
  <c r="W5" i="79"/>
  <c r="V5" i="79"/>
  <c r="U5" i="79"/>
  <c r="T5" i="79"/>
  <c r="S5" i="79"/>
  <c r="R5" i="79"/>
  <c r="Q5" i="79"/>
  <c r="P5" i="79"/>
  <c r="O5" i="79"/>
  <c r="N5" i="79"/>
  <c r="M5" i="79"/>
  <c r="L5" i="79"/>
  <c r="K5" i="79"/>
  <c r="J5" i="79"/>
  <c r="G5" i="79"/>
  <c r="E5" i="79"/>
  <c r="D5" i="79"/>
  <c r="Z4" i="79"/>
  <c r="X4" i="79"/>
  <c r="W4" i="79"/>
  <c r="V4" i="79"/>
  <c r="U4" i="79"/>
  <c r="T4" i="79"/>
  <c r="S4" i="79"/>
  <c r="R4" i="79"/>
  <c r="Q4" i="79"/>
  <c r="P4" i="79"/>
  <c r="O4" i="79"/>
  <c r="N4" i="79"/>
  <c r="M4" i="79"/>
  <c r="L4" i="79"/>
  <c r="K4" i="79"/>
  <c r="J4" i="79"/>
  <c r="B2" i="79"/>
  <c r="Z3" i="79" s="1"/>
  <c r="D26" i="78"/>
  <c r="C26" i="78"/>
  <c r="D22" i="78"/>
  <c r="C20" i="78"/>
  <c r="D20" i="78" s="1"/>
  <c r="X19" i="78"/>
  <c r="W19" i="78"/>
  <c r="V19" i="78"/>
  <c r="U19" i="78"/>
  <c r="T19" i="78"/>
  <c r="S19" i="78"/>
  <c r="R19" i="78"/>
  <c r="Q19" i="78"/>
  <c r="P19" i="78"/>
  <c r="O19" i="78"/>
  <c r="N19" i="78"/>
  <c r="M19" i="78"/>
  <c r="L19" i="78"/>
  <c r="K19" i="78"/>
  <c r="J19" i="78"/>
  <c r="G19" i="78"/>
  <c r="E19" i="78"/>
  <c r="D19" i="78"/>
  <c r="X18" i="78"/>
  <c r="W18" i="78"/>
  <c r="V18" i="78"/>
  <c r="U18" i="78"/>
  <c r="T18" i="78"/>
  <c r="S18" i="78"/>
  <c r="R18" i="78"/>
  <c r="Q18" i="78"/>
  <c r="P18" i="78"/>
  <c r="O18" i="78"/>
  <c r="N18" i="78"/>
  <c r="M18" i="78"/>
  <c r="L18" i="78"/>
  <c r="K18" i="78"/>
  <c r="J18" i="78"/>
  <c r="G18" i="78"/>
  <c r="E18" i="78"/>
  <c r="F18" i="78" s="1"/>
  <c r="D18" i="78"/>
  <c r="X17" i="78"/>
  <c r="W17" i="78"/>
  <c r="V17" i="78"/>
  <c r="U17" i="78"/>
  <c r="T17" i="78"/>
  <c r="S17" i="78"/>
  <c r="R17" i="78"/>
  <c r="Q17" i="78"/>
  <c r="P17" i="78"/>
  <c r="O17" i="78"/>
  <c r="N17" i="78"/>
  <c r="M17" i="78"/>
  <c r="L17" i="78"/>
  <c r="K17" i="78"/>
  <c r="J17" i="78"/>
  <c r="G17" i="78"/>
  <c r="E17" i="78"/>
  <c r="D17" i="78"/>
  <c r="X16" i="78"/>
  <c r="W16" i="78"/>
  <c r="V16" i="78"/>
  <c r="U16" i="78"/>
  <c r="T16" i="78"/>
  <c r="S16" i="78"/>
  <c r="R16" i="78"/>
  <c r="Q16" i="78"/>
  <c r="P16" i="78"/>
  <c r="O16" i="78"/>
  <c r="N16" i="78"/>
  <c r="M16" i="78"/>
  <c r="L16" i="78"/>
  <c r="K16" i="78"/>
  <c r="J16" i="78"/>
  <c r="G16" i="78"/>
  <c r="E16" i="78"/>
  <c r="D16" i="78"/>
  <c r="X15" i="78"/>
  <c r="W15" i="78"/>
  <c r="V15" i="78"/>
  <c r="U15" i="78"/>
  <c r="T15" i="78"/>
  <c r="S15" i="78"/>
  <c r="R15" i="78"/>
  <c r="Q15" i="78"/>
  <c r="P15" i="78"/>
  <c r="O15" i="78"/>
  <c r="N15" i="78"/>
  <c r="M15" i="78"/>
  <c r="L15" i="78"/>
  <c r="K15" i="78"/>
  <c r="J15" i="78"/>
  <c r="G15" i="78"/>
  <c r="E15" i="78"/>
  <c r="D15" i="78"/>
  <c r="X14" i="78"/>
  <c r="W14" i="78"/>
  <c r="V14" i="78"/>
  <c r="U14" i="78"/>
  <c r="T14" i="78"/>
  <c r="S14" i="78"/>
  <c r="R14" i="78"/>
  <c r="Q14" i="78"/>
  <c r="P14" i="78"/>
  <c r="O14" i="78"/>
  <c r="N14" i="78"/>
  <c r="M14" i="78"/>
  <c r="L14" i="78"/>
  <c r="K14" i="78"/>
  <c r="J14" i="78"/>
  <c r="G14" i="78"/>
  <c r="E14" i="78"/>
  <c r="F14" i="78" s="1"/>
  <c r="D14" i="78"/>
  <c r="X13" i="78"/>
  <c r="W13" i="78"/>
  <c r="V13" i="78"/>
  <c r="U13" i="78"/>
  <c r="T13" i="78"/>
  <c r="S13" i="78"/>
  <c r="R13" i="78"/>
  <c r="Q13" i="78"/>
  <c r="P13" i="78"/>
  <c r="O13" i="78"/>
  <c r="N13" i="78"/>
  <c r="M13" i="78"/>
  <c r="L13" i="78"/>
  <c r="K13" i="78"/>
  <c r="J13" i="78"/>
  <c r="G13" i="78"/>
  <c r="E13" i="78"/>
  <c r="D13" i="78"/>
  <c r="X12" i="78"/>
  <c r="W12" i="78"/>
  <c r="V12" i="78"/>
  <c r="U12" i="78"/>
  <c r="T12" i="78"/>
  <c r="S12" i="78"/>
  <c r="R12" i="78"/>
  <c r="Q12" i="78"/>
  <c r="P12" i="78"/>
  <c r="O12" i="78"/>
  <c r="N12" i="78"/>
  <c r="M12" i="78"/>
  <c r="L12" i="78"/>
  <c r="K12" i="78"/>
  <c r="J12" i="78"/>
  <c r="G12" i="78"/>
  <c r="E12" i="78"/>
  <c r="D12" i="78"/>
  <c r="X11" i="78"/>
  <c r="W11" i="78"/>
  <c r="V11" i="78"/>
  <c r="U11" i="78"/>
  <c r="T11" i="78"/>
  <c r="S11" i="78"/>
  <c r="R11" i="78"/>
  <c r="Q11" i="78"/>
  <c r="P11" i="78"/>
  <c r="O11" i="78"/>
  <c r="N11" i="78"/>
  <c r="M11" i="78"/>
  <c r="L11" i="78"/>
  <c r="K11" i="78"/>
  <c r="J11" i="78"/>
  <c r="G11" i="78"/>
  <c r="E11" i="78"/>
  <c r="D11" i="78"/>
  <c r="X10" i="78"/>
  <c r="W10" i="78"/>
  <c r="V10" i="78"/>
  <c r="U10" i="78"/>
  <c r="T10" i="78"/>
  <c r="S10" i="78"/>
  <c r="R10" i="78"/>
  <c r="Q10" i="78"/>
  <c r="P10" i="78"/>
  <c r="O10" i="78"/>
  <c r="N10" i="78"/>
  <c r="M10" i="78"/>
  <c r="L10" i="78"/>
  <c r="K10" i="78"/>
  <c r="J10" i="78"/>
  <c r="G10" i="78"/>
  <c r="E10" i="78"/>
  <c r="F10" i="78" s="1"/>
  <c r="D10" i="78"/>
  <c r="X9" i="78"/>
  <c r="W9" i="78"/>
  <c r="V9" i="78"/>
  <c r="U9" i="78"/>
  <c r="T9" i="78"/>
  <c r="S9" i="78"/>
  <c r="R9" i="78"/>
  <c r="Q9" i="78"/>
  <c r="P9" i="78"/>
  <c r="O9" i="78"/>
  <c r="N9" i="78"/>
  <c r="M9" i="78"/>
  <c r="L9" i="78"/>
  <c r="K9" i="78"/>
  <c r="J9" i="78"/>
  <c r="G9" i="78"/>
  <c r="E9" i="78"/>
  <c r="D9" i="78"/>
  <c r="X8" i="78"/>
  <c r="W8" i="78"/>
  <c r="V8" i="78"/>
  <c r="U8" i="78"/>
  <c r="T8" i="78"/>
  <c r="S8" i="78"/>
  <c r="R8" i="78"/>
  <c r="Q8" i="78"/>
  <c r="P8" i="78"/>
  <c r="O8" i="78"/>
  <c r="N8" i="78"/>
  <c r="M8" i="78"/>
  <c r="L8" i="78"/>
  <c r="K8" i="78"/>
  <c r="J8" i="78"/>
  <c r="G8" i="78"/>
  <c r="E8" i="78"/>
  <c r="D8" i="78"/>
  <c r="X7" i="78"/>
  <c r="W7" i="78"/>
  <c r="V7" i="78"/>
  <c r="U7" i="78"/>
  <c r="T7" i="78"/>
  <c r="S7" i="78"/>
  <c r="R7" i="78"/>
  <c r="Q7" i="78"/>
  <c r="P7" i="78"/>
  <c r="O7" i="78"/>
  <c r="N7" i="78"/>
  <c r="M7" i="78"/>
  <c r="L7" i="78"/>
  <c r="K7" i="78"/>
  <c r="J7" i="78"/>
  <c r="G7" i="78"/>
  <c r="E7" i="78"/>
  <c r="D7" i="78"/>
  <c r="X6" i="78"/>
  <c r="W6" i="78"/>
  <c r="V6" i="78"/>
  <c r="U6" i="78"/>
  <c r="T6" i="78"/>
  <c r="S6" i="78"/>
  <c r="R6" i="78"/>
  <c r="Q6" i="78"/>
  <c r="P6" i="78"/>
  <c r="O6" i="78"/>
  <c r="N6" i="78"/>
  <c r="M6" i="78"/>
  <c r="L6" i="78"/>
  <c r="K6" i="78"/>
  <c r="J6" i="78"/>
  <c r="G6" i="78"/>
  <c r="E6" i="78"/>
  <c r="F6" i="78" s="1"/>
  <c r="D6" i="78"/>
  <c r="X5" i="78"/>
  <c r="W5" i="78"/>
  <c r="V5" i="78"/>
  <c r="U5" i="78"/>
  <c r="T5" i="78"/>
  <c r="S5" i="78"/>
  <c r="R5" i="78"/>
  <c r="Q5" i="78"/>
  <c r="P5" i="78"/>
  <c r="O5" i="78"/>
  <c r="N5" i="78"/>
  <c r="M5" i="78"/>
  <c r="L5" i="78"/>
  <c r="K5" i="78"/>
  <c r="J5" i="78"/>
  <c r="G5" i="78"/>
  <c r="E5" i="78"/>
  <c r="D5" i="78"/>
  <c r="Z4" i="78"/>
  <c r="X4" i="78"/>
  <c r="W4" i="78"/>
  <c r="V4" i="78"/>
  <c r="U4" i="78"/>
  <c r="T4" i="78"/>
  <c r="S4" i="78"/>
  <c r="R4" i="78"/>
  <c r="Q4" i="78"/>
  <c r="P4" i="78"/>
  <c r="O4" i="78"/>
  <c r="N4" i="78"/>
  <c r="M4" i="78"/>
  <c r="L4" i="78"/>
  <c r="K4" i="78"/>
  <c r="J4" i="78"/>
  <c r="B2" i="78"/>
  <c r="Z3" i="78" s="1"/>
  <c r="D26" i="77"/>
  <c r="C26" i="77"/>
  <c r="D22" i="77"/>
  <c r="C20" i="77"/>
  <c r="D20" i="77" s="1"/>
  <c r="X19" i="77"/>
  <c r="W19" i="77"/>
  <c r="V19" i="77"/>
  <c r="U19" i="77"/>
  <c r="T19" i="77"/>
  <c r="S19" i="77"/>
  <c r="R19" i="77"/>
  <c r="Q19" i="77"/>
  <c r="P19" i="77"/>
  <c r="O19" i="77"/>
  <c r="N19" i="77"/>
  <c r="M19" i="77"/>
  <c r="L19" i="77"/>
  <c r="K19" i="77"/>
  <c r="J19" i="77"/>
  <c r="G19" i="77"/>
  <c r="E19" i="77"/>
  <c r="D19" i="77"/>
  <c r="X18" i="77"/>
  <c r="W18" i="77"/>
  <c r="V18" i="77"/>
  <c r="U18" i="77"/>
  <c r="T18" i="77"/>
  <c r="S18" i="77"/>
  <c r="R18" i="77"/>
  <c r="Q18" i="77"/>
  <c r="P18" i="77"/>
  <c r="O18" i="77"/>
  <c r="N18" i="77"/>
  <c r="M18" i="77"/>
  <c r="L18" i="77"/>
  <c r="K18" i="77"/>
  <c r="J18" i="77"/>
  <c r="G18" i="77"/>
  <c r="E18" i="77"/>
  <c r="D18" i="77"/>
  <c r="X17" i="77"/>
  <c r="W17" i="77"/>
  <c r="V17" i="77"/>
  <c r="U17" i="77"/>
  <c r="T17" i="77"/>
  <c r="S17" i="77"/>
  <c r="R17" i="77"/>
  <c r="Q17" i="77"/>
  <c r="P17" i="77"/>
  <c r="O17" i="77"/>
  <c r="N17" i="77"/>
  <c r="M17" i="77"/>
  <c r="L17" i="77"/>
  <c r="K17" i="77"/>
  <c r="J17" i="77"/>
  <c r="G17" i="77"/>
  <c r="E17" i="77"/>
  <c r="D17" i="77"/>
  <c r="X16" i="77"/>
  <c r="W16" i="77"/>
  <c r="V16" i="77"/>
  <c r="U16" i="77"/>
  <c r="T16" i="77"/>
  <c r="S16" i="77"/>
  <c r="R16" i="77"/>
  <c r="Q16" i="77"/>
  <c r="P16" i="77"/>
  <c r="O16" i="77"/>
  <c r="N16" i="77"/>
  <c r="M16" i="77"/>
  <c r="L16" i="77"/>
  <c r="K16" i="77"/>
  <c r="J16" i="77"/>
  <c r="G16" i="77"/>
  <c r="E16" i="77"/>
  <c r="D16" i="77"/>
  <c r="X15" i="77"/>
  <c r="W15" i="77"/>
  <c r="V15" i="77"/>
  <c r="U15" i="77"/>
  <c r="T15" i="77"/>
  <c r="S15" i="77"/>
  <c r="R15" i="77"/>
  <c r="Q15" i="77"/>
  <c r="P15" i="77"/>
  <c r="O15" i="77"/>
  <c r="N15" i="77"/>
  <c r="M15" i="77"/>
  <c r="L15" i="77"/>
  <c r="K15" i="77"/>
  <c r="J15" i="77"/>
  <c r="G15" i="77"/>
  <c r="E15" i="77"/>
  <c r="D15" i="77"/>
  <c r="X14" i="77"/>
  <c r="W14" i="77"/>
  <c r="V14" i="77"/>
  <c r="U14" i="77"/>
  <c r="T14" i="77"/>
  <c r="S14" i="77"/>
  <c r="R14" i="77"/>
  <c r="Q14" i="77"/>
  <c r="P14" i="77"/>
  <c r="O14" i="77"/>
  <c r="N14" i="77"/>
  <c r="M14" i="77"/>
  <c r="L14" i="77"/>
  <c r="K14" i="77"/>
  <c r="J14" i="77"/>
  <c r="G14" i="77"/>
  <c r="E14" i="77"/>
  <c r="D14" i="77"/>
  <c r="X13" i="77"/>
  <c r="W13" i="77"/>
  <c r="V13" i="77"/>
  <c r="U13" i="77"/>
  <c r="T13" i="77"/>
  <c r="S13" i="77"/>
  <c r="R13" i="77"/>
  <c r="Q13" i="77"/>
  <c r="P13" i="77"/>
  <c r="O13" i="77"/>
  <c r="N13" i="77"/>
  <c r="M13" i="77"/>
  <c r="L13" i="77"/>
  <c r="K13" i="77"/>
  <c r="J13" i="77"/>
  <c r="G13" i="77"/>
  <c r="E13" i="77"/>
  <c r="D13" i="77"/>
  <c r="X12" i="77"/>
  <c r="W12" i="77"/>
  <c r="V12" i="77"/>
  <c r="U12" i="77"/>
  <c r="T12" i="77"/>
  <c r="S12" i="77"/>
  <c r="R12" i="77"/>
  <c r="Q12" i="77"/>
  <c r="P12" i="77"/>
  <c r="O12" i="77"/>
  <c r="N12" i="77"/>
  <c r="M12" i="77"/>
  <c r="L12" i="77"/>
  <c r="K12" i="77"/>
  <c r="J12" i="77"/>
  <c r="G12" i="77"/>
  <c r="E12" i="77"/>
  <c r="D12" i="77"/>
  <c r="X11" i="77"/>
  <c r="W11" i="77"/>
  <c r="V11" i="77"/>
  <c r="U11" i="77"/>
  <c r="T11" i="77"/>
  <c r="S11" i="77"/>
  <c r="R11" i="77"/>
  <c r="Q11" i="77"/>
  <c r="P11" i="77"/>
  <c r="O11" i="77"/>
  <c r="N11" i="77"/>
  <c r="M11" i="77"/>
  <c r="L11" i="77"/>
  <c r="K11" i="77"/>
  <c r="J11" i="77"/>
  <c r="G11" i="77"/>
  <c r="E11" i="77"/>
  <c r="D11" i="77"/>
  <c r="X10" i="77"/>
  <c r="W10" i="77"/>
  <c r="V10" i="77"/>
  <c r="U10" i="77"/>
  <c r="T10" i="77"/>
  <c r="S10" i="77"/>
  <c r="R10" i="77"/>
  <c r="Q10" i="77"/>
  <c r="P10" i="77"/>
  <c r="O10" i="77"/>
  <c r="N10" i="77"/>
  <c r="M10" i="77"/>
  <c r="L10" i="77"/>
  <c r="K10" i="77"/>
  <c r="J10" i="77"/>
  <c r="G10" i="77"/>
  <c r="E10" i="77"/>
  <c r="D10" i="77"/>
  <c r="X9" i="77"/>
  <c r="W9" i="77"/>
  <c r="V9" i="77"/>
  <c r="U9" i="77"/>
  <c r="T9" i="77"/>
  <c r="S9" i="77"/>
  <c r="R9" i="77"/>
  <c r="Q9" i="77"/>
  <c r="P9" i="77"/>
  <c r="O9" i="77"/>
  <c r="N9" i="77"/>
  <c r="M9" i="77"/>
  <c r="L9" i="77"/>
  <c r="K9" i="77"/>
  <c r="J9" i="77"/>
  <c r="G9" i="77"/>
  <c r="E9" i="77"/>
  <c r="D9" i="77"/>
  <c r="X8" i="77"/>
  <c r="W8" i="77"/>
  <c r="V8" i="77"/>
  <c r="U8" i="77"/>
  <c r="T8" i="77"/>
  <c r="S8" i="77"/>
  <c r="R8" i="77"/>
  <c r="Q8" i="77"/>
  <c r="P8" i="77"/>
  <c r="O8" i="77"/>
  <c r="N8" i="77"/>
  <c r="M8" i="77"/>
  <c r="L8" i="77"/>
  <c r="K8" i="77"/>
  <c r="J8" i="77"/>
  <c r="G8" i="77"/>
  <c r="E8" i="77"/>
  <c r="D8" i="77"/>
  <c r="X7" i="77"/>
  <c r="W7" i="77"/>
  <c r="V7" i="77"/>
  <c r="U7" i="77"/>
  <c r="T7" i="77"/>
  <c r="S7" i="77"/>
  <c r="R7" i="77"/>
  <c r="Q7" i="77"/>
  <c r="P7" i="77"/>
  <c r="O7" i="77"/>
  <c r="N7" i="77"/>
  <c r="M7" i="77"/>
  <c r="L7" i="77"/>
  <c r="K7" i="77"/>
  <c r="J7" i="77"/>
  <c r="G7" i="77"/>
  <c r="E7" i="77"/>
  <c r="D7" i="77"/>
  <c r="X6" i="77"/>
  <c r="W6" i="77"/>
  <c r="V6" i="77"/>
  <c r="U6" i="77"/>
  <c r="T6" i="77"/>
  <c r="S6" i="77"/>
  <c r="R6" i="77"/>
  <c r="Q6" i="77"/>
  <c r="P6" i="77"/>
  <c r="O6" i="77"/>
  <c r="N6" i="77"/>
  <c r="M6" i="77"/>
  <c r="L6" i="77"/>
  <c r="K6" i="77"/>
  <c r="J6" i="77"/>
  <c r="G6" i="77"/>
  <c r="E6" i="77"/>
  <c r="D6" i="77"/>
  <c r="X5" i="77"/>
  <c r="W5" i="77"/>
  <c r="V5" i="77"/>
  <c r="U5" i="77"/>
  <c r="T5" i="77"/>
  <c r="S5" i="77"/>
  <c r="R5" i="77"/>
  <c r="Q5" i="77"/>
  <c r="P5" i="77"/>
  <c r="O5" i="77"/>
  <c r="N5" i="77"/>
  <c r="M5" i="77"/>
  <c r="L5" i="77"/>
  <c r="K5" i="77"/>
  <c r="J5" i="77"/>
  <c r="G5" i="77"/>
  <c r="E5" i="77"/>
  <c r="D5" i="77"/>
  <c r="Z4" i="77"/>
  <c r="X4" i="77"/>
  <c r="W4" i="77"/>
  <c r="V4" i="77"/>
  <c r="U4" i="77"/>
  <c r="T4" i="77"/>
  <c r="S4" i="77"/>
  <c r="R4" i="77"/>
  <c r="Q4" i="77"/>
  <c r="P4" i="77"/>
  <c r="O4" i="77"/>
  <c r="N4" i="77"/>
  <c r="M4" i="77"/>
  <c r="L4" i="77"/>
  <c r="K4" i="77"/>
  <c r="J4" i="77"/>
  <c r="B2" i="77"/>
  <c r="Z3" i="77" s="1"/>
  <c r="C26" i="76"/>
  <c r="D26" i="76" s="1"/>
  <c r="D22" i="76"/>
  <c r="C20" i="76"/>
  <c r="D20" i="76" s="1"/>
  <c r="X19" i="76"/>
  <c r="W19" i="76"/>
  <c r="V19" i="76"/>
  <c r="U19" i="76"/>
  <c r="T19" i="76"/>
  <c r="S19" i="76"/>
  <c r="R19" i="76"/>
  <c r="Q19" i="76"/>
  <c r="P19" i="76"/>
  <c r="O19" i="76"/>
  <c r="N19" i="76"/>
  <c r="M19" i="76"/>
  <c r="L19" i="76"/>
  <c r="K19" i="76"/>
  <c r="J19" i="76"/>
  <c r="G19" i="76"/>
  <c r="E19" i="76"/>
  <c r="D19" i="76"/>
  <c r="X18" i="76"/>
  <c r="W18" i="76"/>
  <c r="V18" i="76"/>
  <c r="U18" i="76"/>
  <c r="T18" i="76"/>
  <c r="S18" i="76"/>
  <c r="R18" i="76"/>
  <c r="Q18" i="76"/>
  <c r="P18" i="76"/>
  <c r="O18" i="76"/>
  <c r="N18" i="76"/>
  <c r="M18" i="76"/>
  <c r="L18" i="76"/>
  <c r="K18" i="76"/>
  <c r="J18" i="76"/>
  <c r="G18" i="76"/>
  <c r="E18" i="76"/>
  <c r="D18" i="76"/>
  <c r="X17" i="76"/>
  <c r="W17" i="76"/>
  <c r="V17" i="76"/>
  <c r="U17" i="76"/>
  <c r="T17" i="76"/>
  <c r="S17" i="76"/>
  <c r="R17" i="76"/>
  <c r="Q17" i="76"/>
  <c r="P17" i="76"/>
  <c r="O17" i="76"/>
  <c r="N17" i="76"/>
  <c r="M17" i="76"/>
  <c r="L17" i="76"/>
  <c r="K17" i="76"/>
  <c r="J17" i="76"/>
  <c r="G17" i="76"/>
  <c r="E17" i="76"/>
  <c r="D17" i="76"/>
  <c r="X16" i="76"/>
  <c r="W16" i="76"/>
  <c r="V16" i="76"/>
  <c r="U16" i="76"/>
  <c r="T16" i="76"/>
  <c r="S16" i="76"/>
  <c r="R16" i="76"/>
  <c r="Q16" i="76"/>
  <c r="P16" i="76"/>
  <c r="O16" i="76"/>
  <c r="N16" i="76"/>
  <c r="M16" i="76"/>
  <c r="L16" i="76"/>
  <c r="K16" i="76"/>
  <c r="J16" i="76"/>
  <c r="G16" i="76"/>
  <c r="E16" i="76"/>
  <c r="D16" i="76"/>
  <c r="X15" i="76"/>
  <c r="W15" i="76"/>
  <c r="V15" i="76"/>
  <c r="U15" i="76"/>
  <c r="T15" i="76"/>
  <c r="S15" i="76"/>
  <c r="R15" i="76"/>
  <c r="Q15" i="76"/>
  <c r="P15" i="76"/>
  <c r="O15" i="76"/>
  <c r="N15" i="76"/>
  <c r="M15" i="76"/>
  <c r="L15" i="76"/>
  <c r="K15" i="76"/>
  <c r="J15" i="76"/>
  <c r="G15" i="76"/>
  <c r="E15" i="76"/>
  <c r="D15" i="76"/>
  <c r="X14" i="76"/>
  <c r="W14" i="76"/>
  <c r="V14" i="76"/>
  <c r="U14" i="76"/>
  <c r="T14" i="76"/>
  <c r="S14" i="76"/>
  <c r="R14" i="76"/>
  <c r="Q14" i="76"/>
  <c r="P14" i="76"/>
  <c r="O14" i="76"/>
  <c r="N14" i="76"/>
  <c r="M14" i="76"/>
  <c r="L14" i="76"/>
  <c r="K14" i="76"/>
  <c r="J14" i="76"/>
  <c r="G14" i="76"/>
  <c r="E14" i="76"/>
  <c r="D14" i="76"/>
  <c r="X13" i="76"/>
  <c r="W13" i="76"/>
  <c r="V13" i="76"/>
  <c r="U13" i="76"/>
  <c r="T13" i="76"/>
  <c r="S13" i="76"/>
  <c r="R13" i="76"/>
  <c r="Q13" i="76"/>
  <c r="P13" i="76"/>
  <c r="O13" i="76"/>
  <c r="N13" i="76"/>
  <c r="M13" i="76"/>
  <c r="L13" i="76"/>
  <c r="K13" i="76"/>
  <c r="J13" i="76"/>
  <c r="G13" i="76"/>
  <c r="E13" i="76"/>
  <c r="D13" i="76"/>
  <c r="X12" i="76"/>
  <c r="W12" i="76"/>
  <c r="V12" i="76"/>
  <c r="U12" i="76"/>
  <c r="T12" i="76"/>
  <c r="S12" i="76"/>
  <c r="R12" i="76"/>
  <c r="Q12" i="76"/>
  <c r="P12" i="76"/>
  <c r="O12" i="76"/>
  <c r="N12" i="76"/>
  <c r="M12" i="76"/>
  <c r="L12" i="76"/>
  <c r="K12" i="76"/>
  <c r="J12" i="76"/>
  <c r="G12" i="76"/>
  <c r="E12" i="76"/>
  <c r="D12" i="76"/>
  <c r="X11" i="76"/>
  <c r="W11" i="76"/>
  <c r="V11" i="76"/>
  <c r="U11" i="76"/>
  <c r="T11" i="76"/>
  <c r="S11" i="76"/>
  <c r="R11" i="76"/>
  <c r="Q11" i="76"/>
  <c r="P11" i="76"/>
  <c r="O11" i="76"/>
  <c r="N11" i="76"/>
  <c r="M11" i="76"/>
  <c r="L11" i="76"/>
  <c r="K11" i="76"/>
  <c r="J11" i="76"/>
  <c r="G11" i="76"/>
  <c r="E11" i="76"/>
  <c r="D11" i="76"/>
  <c r="X10" i="76"/>
  <c r="W10" i="76"/>
  <c r="V10" i="76"/>
  <c r="U10" i="76"/>
  <c r="T10" i="76"/>
  <c r="S10" i="76"/>
  <c r="R10" i="76"/>
  <c r="Q10" i="76"/>
  <c r="P10" i="76"/>
  <c r="O10" i="76"/>
  <c r="N10" i="76"/>
  <c r="M10" i="76"/>
  <c r="L10" i="76"/>
  <c r="K10" i="76"/>
  <c r="J10" i="76"/>
  <c r="G10" i="76"/>
  <c r="E10" i="76"/>
  <c r="D10" i="76"/>
  <c r="X9" i="76"/>
  <c r="W9" i="76"/>
  <c r="V9" i="76"/>
  <c r="U9" i="76"/>
  <c r="T9" i="76"/>
  <c r="S9" i="76"/>
  <c r="R9" i="76"/>
  <c r="Q9" i="76"/>
  <c r="P9" i="76"/>
  <c r="O9" i="76"/>
  <c r="N9" i="76"/>
  <c r="M9" i="76"/>
  <c r="L9" i="76"/>
  <c r="K9" i="76"/>
  <c r="J9" i="76"/>
  <c r="G9" i="76"/>
  <c r="E9" i="76"/>
  <c r="D9" i="76"/>
  <c r="X8" i="76"/>
  <c r="W8" i="76"/>
  <c r="V8" i="76"/>
  <c r="U8" i="76"/>
  <c r="T8" i="76"/>
  <c r="S8" i="76"/>
  <c r="R8" i="76"/>
  <c r="Q8" i="76"/>
  <c r="P8" i="76"/>
  <c r="O8" i="76"/>
  <c r="N8" i="76"/>
  <c r="M8" i="76"/>
  <c r="L8" i="76"/>
  <c r="K8" i="76"/>
  <c r="J8" i="76"/>
  <c r="G8" i="76"/>
  <c r="E8" i="76"/>
  <c r="D8" i="76"/>
  <c r="X7" i="76"/>
  <c r="W7" i="76"/>
  <c r="V7" i="76"/>
  <c r="U7" i="76"/>
  <c r="T7" i="76"/>
  <c r="S7" i="76"/>
  <c r="R7" i="76"/>
  <c r="Q7" i="76"/>
  <c r="P7" i="76"/>
  <c r="O7" i="76"/>
  <c r="N7" i="76"/>
  <c r="M7" i="76"/>
  <c r="L7" i="76"/>
  <c r="K7" i="76"/>
  <c r="J7" i="76"/>
  <c r="G7" i="76"/>
  <c r="E7" i="76"/>
  <c r="D7" i="76"/>
  <c r="X6" i="76"/>
  <c r="W6" i="76"/>
  <c r="V6" i="76"/>
  <c r="U6" i="76"/>
  <c r="T6" i="76"/>
  <c r="S6" i="76"/>
  <c r="R6" i="76"/>
  <c r="Q6" i="76"/>
  <c r="P6" i="76"/>
  <c r="O6" i="76"/>
  <c r="N6" i="76"/>
  <c r="M6" i="76"/>
  <c r="L6" i="76"/>
  <c r="K6" i="76"/>
  <c r="J6" i="76"/>
  <c r="G6" i="76"/>
  <c r="E6" i="76"/>
  <c r="D6" i="76"/>
  <c r="X5" i="76"/>
  <c r="W5" i="76"/>
  <c r="V5" i="76"/>
  <c r="U5" i="76"/>
  <c r="T5" i="76"/>
  <c r="S5" i="76"/>
  <c r="R5" i="76"/>
  <c r="Q5" i="76"/>
  <c r="P5" i="76"/>
  <c r="O5" i="76"/>
  <c r="N5" i="76"/>
  <c r="M5" i="76"/>
  <c r="L5" i="76"/>
  <c r="K5" i="76"/>
  <c r="J5" i="76"/>
  <c r="G5" i="76"/>
  <c r="E5" i="76"/>
  <c r="D5" i="76"/>
  <c r="Z4" i="76"/>
  <c r="X4" i="76"/>
  <c r="W4" i="76"/>
  <c r="V4" i="76"/>
  <c r="U4" i="76"/>
  <c r="T4" i="76"/>
  <c r="S4" i="76"/>
  <c r="R4" i="76"/>
  <c r="Q4" i="76"/>
  <c r="P4" i="76"/>
  <c r="O4" i="76"/>
  <c r="N4" i="76"/>
  <c r="M4" i="76"/>
  <c r="L4" i="76"/>
  <c r="K4" i="76"/>
  <c r="J4" i="76"/>
  <c r="B2" i="76"/>
  <c r="Z3" i="76" s="1"/>
  <c r="F24" i="4"/>
  <c r="E24" i="4"/>
  <c r="H24" i="4"/>
  <c r="H4" i="4"/>
  <c r="F6" i="94" l="1"/>
  <c r="F8" i="94"/>
  <c r="F12" i="94"/>
  <c r="F7" i="93"/>
  <c r="F11" i="93"/>
  <c r="F15" i="93"/>
  <c r="F19" i="93"/>
  <c r="H19" i="93" s="1"/>
  <c r="F6" i="93"/>
  <c r="F10" i="93"/>
  <c r="F14" i="93"/>
  <c r="F18" i="93"/>
  <c r="Z18" i="93" s="1"/>
  <c r="F6" i="92"/>
  <c r="F10" i="92"/>
  <c r="F14" i="92"/>
  <c r="F7" i="92"/>
  <c r="F11" i="92"/>
  <c r="F15" i="92"/>
  <c r="F19" i="92"/>
  <c r="F8" i="91"/>
  <c r="F12" i="91"/>
  <c r="F16" i="91"/>
  <c r="F7" i="90"/>
  <c r="F11" i="90"/>
  <c r="F15" i="90"/>
  <c r="F19" i="90"/>
  <c r="F6" i="90"/>
  <c r="F10" i="90"/>
  <c r="F14" i="90"/>
  <c r="F18" i="90"/>
  <c r="F7" i="89"/>
  <c r="F11" i="89"/>
  <c r="F15" i="89"/>
  <c r="F19" i="89"/>
  <c r="Z19" i="89" s="1"/>
  <c r="F6" i="89"/>
  <c r="F8" i="89"/>
  <c r="F10" i="89"/>
  <c r="F12" i="89"/>
  <c r="Z12" i="89" s="1"/>
  <c r="F14" i="89"/>
  <c r="F16" i="89"/>
  <c r="F18" i="89"/>
  <c r="F6" i="88"/>
  <c r="F10" i="88"/>
  <c r="F14" i="88"/>
  <c r="F18" i="88"/>
  <c r="F7" i="88"/>
  <c r="F9" i="88"/>
  <c r="F13" i="88"/>
  <c r="F17" i="88"/>
  <c r="F7" i="86"/>
  <c r="F11" i="86"/>
  <c r="F15" i="86"/>
  <c r="F19" i="86"/>
  <c r="F8" i="86"/>
  <c r="F12" i="86"/>
  <c r="F14" i="86"/>
  <c r="F16" i="86"/>
  <c r="F18" i="86"/>
  <c r="F5" i="84"/>
  <c r="F7" i="84"/>
  <c r="F11" i="84"/>
  <c r="F15" i="84"/>
  <c r="F19" i="84"/>
  <c r="F7" i="83"/>
  <c r="F11" i="83"/>
  <c r="F15" i="83"/>
  <c r="F19" i="83"/>
  <c r="H19" i="83" s="1"/>
  <c r="F6" i="83"/>
  <c r="F8" i="83"/>
  <c r="F10" i="83"/>
  <c r="F14" i="83"/>
  <c r="Z14" i="83" s="1"/>
  <c r="F16" i="83"/>
  <c r="F7" i="81"/>
  <c r="F11" i="81"/>
  <c r="F6" i="81"/>
  <c r="F10" i="81"/>
  <c r="F14" i="81"/>
  <c r="F18" i="81"/>
  <c r="F15" i="81"/>
  <c r="F19" i="81"/>
  <c r="F6" i="80"/>
  <c r="F10" i="80"/>
  <c r="F14" i="80"/>
  <c r="F18" i="80"/>
  <c r="F11" i="79"/>
  <c r="F15" i="79"/>
  <c r="F19" i="79"/>
  <c r="F7" i="79"/>
  <c r="F8" i="79"/>
  <c r="F12" i="79"/>
  <c r="F16" i="79"/>
  <c r="F18" i="79"/>
  <c r="F7" i="78"/>
  <c r="F11" i="78"/>
  <c r="F15" i="78"/>
  <c r="F19" i="78"/>
  <c r="H19" i="78" s="1"/>
  <c r="F6" i="77"/>
  <c r="F10" i="77"/>
  <c r="F14" i="77"/>
  <c r="F18" i="77"/>
  <c r="F7" i="77"/>
  <c r="F11" i="77"/>
  <c r="F15" i="77"/>
  <c r="F19" i="77"/>
  <c r="F6" i="76"/>
  <c r="F10" i="76"/>
  <c r="F5" i="76"/>
  <c r="F9" i="76"/>
  <c r="F13" i="76"/>
  <c r="F17" i="76"/>
  <c r="F14" i="76"/>
  <c r="F18" i="76"/>
  <c r="H19" i="94"/>
  <c r="H8" i="95"/>
  <c r="J3" i="91"/>
  <c r="L3" i="94"/>
  <c r="T3" i="94"/>
  <c r="F16" i="95"/>
  <c r="K3" i="84"/>
  <c r="R3" i="93"/>
  <c r="K3" i="94"/>
  <c r="S3" i="94"/>
  <c r="F10" i="94"/>
  <c r="H10" i="94" s="1"/>
  <c r="F14" i="94"/>
  <c r="Z14" i="94" s="1"/>
  <c r="H19" i="95"/>
  <c r="J3" i="93"/>
  <c r="M3" i="95"/>
  <c r="Q3" i="95"/>
  <c r="U3" i="95"/>
  <c r="H12" i="95"/>
  <c r="O3" i="92"/>
  <c r="F13" i="93"/>
  <c r="H13" i="93" s="1"/>
  <c r="L3" i="95"/>
  <c r="P3" i="95"/>
  <c r="T3" i="95"/>
  <c r="H7" i="95"/>
  <c r="H14" i="95"/>
  <c r="N3" i="87"/>
  <c r="K3" i="88"/>
  <c r="O3" i="88"/>
  <c r="F16" i="88"/>
  <c r="Z16" i="88" s="1"/>
  <c r="O3" i="94"/>
  <c r="W3" i="94"/>
  <c r="F13" i="94"/>
  <c r="Z13" i="94" s="1"/>
  <c r="F17" i="94"/>
  <c r="H17" i="94" s="1"/>
  <c r="H11" i="95"/>
  <c r="F17" i="95"/>
  <c r="H17" i="95" s="1"/>
  <c r="F16" i="92"/>
  <c r="H16" i="92" s="1"/>
  <c r="F18" i="92"/>
  <c r="H18" i="92" s="1"/>
  <c r="H19" i="92"/>
  <c r="F8" i="93"/>
  <c r="H8" i="93" s="1"/>
  <c r="P3" i="94"/>
  <c r="J3" i="95"/>
  <c r="N3" i="95"/>
  <c r="R3" i="95"/>
  <c r="V3" i="95"/>
  <c r="H15" i="95"/>
  <c r="K3" i="95"/>
  <c r="O3" i="95"/>
  <c r="S3" i="95"/>
  <c r="W3" i="95"/>
  <c r="L3" i="92"/>
  <c r="P3" i="92"/>
  <c r="H7" i="93"/>
  <c r="J3" i="94"/>
  <c r="N3" i="94"/>
  <c r="R3" i="94"/>
  <c r="V3" i="94"/>
  <c r="H6" i="94"/>
  <c r="H8" i="94"/>
  <c r="H12" i="94"/>
  <c r="H16" i="94"/>
  <c r="H18" i="94"/>
  <c r="F6" i="95"/>
  <c r="H6" i="95" s="1"/>
  <c r="F9" i="95"/>
  <c r="H9" i="95" s="1"/>
  <c r="K3" i="92"/>
  <c r="W3" i="92"/>
  <c r="F5" i="94"/>
  <c r="H5" i="94" s="1"/>
  <c r="M3" i="94"/>
  <c r="Q3" i="94"/>
  <c r="U3" i="94"/>
  <c r="H16" i="95"/>
  <c r="H18" i="90"/>
  <c r="H6" i="92"/>
  <c r="H6" i="93"/>
  <c r="H7" i="94"/>
  <c r="H11" i="94"/>
  <c r="H15" i="94"/>
  <c r="F5" i="95"/>
  <c r="H5" i="95" s="1"/>
  <c r="F10" i="95"/>
  <c r="H10" i="95" s="1"/>
  <c r="F13" i="95"/>
  <c r="H13" i="95" s="1"/>
  <c r="H18" i="95"/>
  <c r="Z16" i="95"/>
  <c r="Z12" i="95"/>
  <c r="Z8" i="95"/>
  <c r="Z18" i="95"/>
  <c r="Z14" i="95"/>
  <c r="Z19" i="95"/>
  <c r="Z15" i="95"/>
  <c r="Z11" i="95"/>
  <c r="Z7" i="95"/>
  <c r="H14" i="94"/>
  <c r="H7" i="91"/>
  <c r="H11" i="91"/>
  <c r="S3" i="92"/>
  <c r="F17" i="92"/>
  <c r="H17" i="92" s="1"/>
  <c r="F9" i="94"/>
  <c r="H9" i="94" s="1"/>
  <c r="T3" i="92"/>
  <c r="H7" i="92"/>
  <c r="H11" i="92"/>
  <c r="Y3" i="95"/>
  <c r="N3" i="93"/>
  <c r="V3" i="93"/>
  <c r="H11" i="93"/>
  <c r="H15" i="93"/>
  <c r="B3" i="95"/>
  <c r="Z16" i="94"/>
  <c r="Z12" i="94"/>
  <c r="Z8" i="94"/>
  <c r="Z18" i="94"/>
  <c r="Z10" i="94"/>
  <c r="Z6" i="94"/>
  <c r="Z19" i="94"/>
  <c r="Z15" i="94"/>
  <c r="Z11" i="94"/>
  <c r="Z7" i="94"/>
  <c r="F9" i="91"/>
  <c r="H9" i="91" s="1"/>
  <c r="H12" i="91"/>
  <c r="F9" i="92"/>
  <c r="H9" i="92" s="1"/>
  <c r="H14" i="92"/>
  <c r="F5" i="93"/>
  <c r="H5" i="93" s="1"/>
  <c r="M3" i="93"/>
  <c r="Q3" i="93"/>
  <c r="U3" i="93"/>
  <c r="H10" i="93"/>
  <c r="F12" i="93"/>
  <c r="H12" i="93" s="1"/>
  <c r="L3" i="93"/>
  <c r="P3" i="93"/>
  <c r="T3" i="93"/>
  <c r="F9" i="93"/>
  <c r="H9" i="93" s="1"/>
  <c r="H14" i="93"/>
  <c r="F16" i="93"/>
  <c r="H16" i="93" s="1"/>
  <c r="F10" i="91"/>
  <c r="H10" i="91" s="1"/>
  <c r="H15" i="91"/>
  <c r="M3" i="92"/>
  <c r="Q3" i="92"/>
  <c r="U3" i="92"/>
  <c r="F8" i="92"/>
  <c r="H8" i="92" s="1"/>
  <c r="H15" i="92"/>
  <c r="Y3" i="94"/>
  <c r="J3" i="92"/>
  <c r="N3" i="92"/>
  <c r="R3" i="92"/>
  <c r="V3" i="92"/>
  <c r="K3" i="93"/>
  <c r="O3" i="93"/>
  <c r="S3" i="93"/>
  <c r="W3" i="93"/>
  <c r="F17" i="93"/>
  <c r="H17" i="93" s="1"/>
  <c r="B3" i="94"/>
  <c r="Z11" i="93"/>
  <c r="Z7" i="93"/>
  <c r="Z14" i="93"/>
  <c r="Z10" i="93"/>
  <c r="Z6" i="93"/>
  <c r="Z15" i="93"/>
  <c r="F13" i="90"/>
  <c r="H13" i="90" s="1"/>
  <c r="F5" i="91"/>
  <c r="Z5" i="91" s="1"/>
  <c r="M3" i="91"/>
  <c r="Q3" i="91"/>
  <c r="U3" i="91"/>
  <c r="N3" i="91"/>
  <c r="R3" i="91"/>
  <c r="V3" i="91"/>
  <c r="H8" i="91"/>
  <c r="F14" i="91"/>
  <c r="Z14" i="91" s="1"/>
  <c r="H19" i="91"/>
  <c r="F5" i="92"/>
  <c r="Z5" i="92" s="1"/>
  <c r="H10" i="92"/>
  <c r="F12" i="92"/>
  <c r="H12" i="92" s="1"/>
  <c r="J3" i="90"/>
  <c r="H7" i="90"/>
  <c r="H11" i="90"/>
  <c r="H15" i="90"/>
  <c r="Y3" i="93"/>
  <c r="F6" i="91"/>
  <c r="H6" i="91" s="1"/>
  <c r="F13" i="91"/>
  <c r="H13" i="91" s="1"/>
  <c r="H16" i="91"/>
  <c r="F13" i="92"/>
  <c r="H13" i="92" s="1"/>
  <c r="B3" i="93"/>
  <c r="Z16" i="92"/>
  <c r="Z14" i="92"/>
  <c r="Z10" i="92"/>
  <c r="Z6" i="92"/>
  <c r="Z19" i="92"/>
  <c r="Z15" i="92"/>
  <c r="Z11" i="92"/>
  <c r="Z7" i="92"/>
  <c r="H6" i="84"/>
  <c r="H7" i="85"/>
  <c r="N3" i="89"/>
  <c r="F12" i="90"/>
  <c r="H12" i="90" s="1"/>
  <c r="H19" i="90"/>
  <c r="H8" i="86"/>
  <c r="H11" i="89"/>
  <c r="H15" i="89"/>
  <c r="F5" i="90"/>
  <c r="H5" i="90" s="1"/>
  <c r="M3" i="90"/>
  <c r="Q3" i="90"/>
  <c r="U3" i="90"/>
  <c r="N3" i="90"/>
  <c r="R3" i="90"/>
  <c r="V3" i="90"/>
  <c r="H10" i="90"/>
  <c r="F18" i="91"/>
  <c r="H18" i="91" s="1"/>
  <c r="K3" i="91"/>
  <c r="O3" i="91"/>
  <c r="S3" i="91"/>
  <c r="W3" i="91"/>
  <c r="Y3" i="92"/>
  <c r="H19" i="86"/>
  <c r="L3" i="91"/>
  <c r="P3" i="91"/>
  <c r="T3" i="91"/>
  <c r="F17" i="91"/>
  <c r="H17" i="91" s="1"/>
  <c r="B3" i="92"/>
  <c r="Z16" i="91"/>
  <c r="Z12" i="91"/>
  <c r="Z8" i="91"/>
  <c r="Z9" i="91"/>
  <c r="Z18" i="91"/>
  <c r="Z10" i="91"/>
  <c r="Z19" i="91"/>
  <c r="Z15" i="91"/>
  <c r="Z11" i="91"/>
  <c r="Z7" i="91"/>
  <c r="S3" i="88"/>
  <c r="H6" i="88"/>
  <c r="H10" i="88"/>
  <c r="J3" i="89"/>
  <c r="R3" i="89"/>
  <c r="H6" i="89"/>
  <c r="L3" i="90"/>
  <c r="P3" i="90"/>
  <c r="T3" i="90"/>
  <c r="F9" i="90"/>
  <c r="H9" i="90" s="1"/>
  <c r="H14" i="90"/>
  <c r="F16" i="90"/>
  <c r="H16" i="90" s="1"/>
  <c r="H7" i="84"/>
  <c r="H11" i="84"/>
  <c r="H12" i="86"/>
  <c r="H14" i="86"/>
  <c r="H16" i="86"/>
  <c r="F13" i="87"/>
  <c r="H13" i="87" s="1"/>
  <c r="F17" i="87"/>
  <c r="H17" i="87" s="1"/>
  <c r="W3" i="88"/>
  <c r="F15" i="88"/>
  <c r="H15" i="88" s="1"/>
  <c r="H18" i="88"/>
  <c r="F9" i="89"/>
  <c r="H9" i="89" s="1"/>
  <c r="H12" i="89"/>
  <c r="H14" i="89"/>
  <c r="Y3" i="91"/>
  <c r="L3" i="88"/>
  <c r="P3" i="88"/>
  <c r="T3" i="88"/>
  <c r="H7" i="88"/>
  <c r="L3" i="89"/>
  <c r="P3" i="89"/>
  <c r="T3" i="89"/>
  <c r="V3" i="89"/>
  <c r="H7" i="89"/>
  <c r="F17" i="89"/>
  <c r="H17" i="89" s="1"/>
  <c r="H6" i="90"/>
  <c r="F8" i="90"/>
  <c r="H8" i="90" s="1"/>
  <c r="K3" i="90"/>
  <c r="O3" i="90"/>
  <c r="S3" i="90"/>
  <c r="W3" i="90"/>
  <c r="F17" i="90"/>
  <c r="H17" i="90" s="1"/>
  <c r="B3" i="91"/>
  <c r="Z18" i="90"/>
  <c r="Z14" i="90"/>
  <c r="Z10" i="90"/>
  <c r="Z6" i="90"/>
  <c r="Z19" i="90"/>
  <c r="Z15" i="90"/>
  <c r="Z11" i="90"/>
  <c r="Z7" i="90"/>
  <c r="H7" i="87"/>
  <c r="M3" i="88"/>
  <c r="Q3" i="88"/>
  <c r="U3" i="88"/>
  <c r="F8" i="88"/>
  <c r="H8" i="88" s="1"/>
  <c r="H13" i="88"/>
  <c r="F13" i="89"/>
  <c r="H13" i="89" s="1"/>
  <c r="H16" i="89"/>
  <c r="H18" i="89"/>
  <c r="J3" i="80"/>
  <c r="R3" i="85"/>
  <c r="J3" i="88"/>
  <c r="N3" i="88"/>
  <c r="R3" i="88"/>
  <c r="V3" i="88"/>
  <c r="K3" i="89"/>
  <c r="O3" i="89"/>
  <c r="S3" i="89"/>
  <c r="W3" i="89"/>
  <c r="Y3" i="90"/>
  <c r="H14" i="88"/>
  <c r="F5" i="89"/>
  <c r="Z5" i="89" s="1"/>
  <c r="M3" i="89"/>
  <c r="Q3" i="89"/>
  <c r="U3" i="89"/>
  <c r="H8" i="89"/>
  <c r="H10" i="89"/>
  <c r="B3" i="90"/>
  <c r="Z16" i="89"/>
  <c r="Z8" i="89"/>
  <c r="Z11" i="89"/>
  <c r="Z18" i="89"/>
  <c r="Z14" i="89"/>
  <c r="Z10" i="89"/>
  <c r="Z6" i="89"/>
  <c r="Z15" i="89"/>
  <c r="Z7" i="89"/>
  <c r="F6" i="87"/>
  <c r="H6" i="87" s="1"/>
  <c r="J3" i="87"/>
  <c r="V3" i="87"/>
  <c r="H11" i="87"/>
  <c r="H15" i="87"/>
  <c r="H19" i="87"/>
  <c r="F5" i="88"/>
  <c r="H5" i="88" s="1"/>
  <c r="F12" i="88"/>
  <c r="H12" i="88" s="1"/>
  <c r="H17" i="88"/>
  <c r="F19" i="88"/>
  <c r="H19" i="88" s="1"/>
  <c r="L3" i="84"/>
  <c r="P3" i="84"/>
  <c r="T3" i="84"/>
  <c r="V3" i="86"/>
  <c r="H16" i="88"/>
  <c r="Y3" i="89"/>
  <c r="H7" i="81"/>
  <c r="H11" i="81"/>
  <c r="H15" i="81"/>
  <c r="K3" i="85"/>
  <c r="H7" i="86"/>
  <c r="F5" i="87"/>
  <c r="Z5" i="87" s="1"/>
  <c r="H8" i="87"/>
  <c r="H10" i="87"/>
  <c r="H18" i="87"/>
  <c r="H9" i="88"/>
  <c r="F11" i="88"/>
  <c r="H11" i="88" s="1"/>
  <c r="B3" i="89"/>
  <c r="Z17" i="88"/>
  <c r="Z13" i="88"/>
  <c r="Z9" i="88"/>
  <c r="Z18" i="88"/>
  <c r="Z14" i="88"/>
  <c r="Z10" i="88"/>
  <c r="Z6" i="88"/>
  <c r="Z7" i="88"/>
  <c r="U3" i="84"/>
  <c r="H11" i="85"/>
  <c r="H15" i="85"/>
  <c r="M3" i="87"/>
  <c r="Q3" i="87"/>
  <c r="U3" i="87"/>
  <c r="H11" i="86"/>
  <c r="H18" i="86"/>
  <c r="L3" i="87"/>
  <c r="P3" i="87"/>
  <c r="T3" i="87"/>
  <c r="F9" i="87"/>
  <c r="H9" i="87" s="1"/>
  <c r="H12" i="87"/>
  <c r="H14" i="87"/>
  <c r="F16" i="87"/>
  <c r="H16" i="87" s="1"/>
  <c r="H6" i="83"/>
  <c r="F8" i="84"/>
  <c r="H8" i="84" s="1"/>
  <c r="F16" i="84"/>
  <c r="Z16" i="84" s="1"/>
  <c r="F5" i="85"/>
  <c r="H5" i="85" s="1"/>
  <c r="O3" i="85"/>
  <c r="S3" i="85"/>
  <c r="W3" i="85"/>
  <c r="J3" i="85"/>
  <c r="N3" i="85"/>
  <c r="V3" i="85"/>
  <c r="H10" i="85"/>
  <c r="J3" i="86"/>
  <c r="N3" i="86"/>
  <c r="R3" i="86"/>
  <c r="H15" i="86"/>
  <c r="Y3" i="88"/>
  <c r="K3" i="87"/>
  <c r="O3" i="87"/>
  <c r="S3" i="87"/>
  <c r="W3" i="87"/>
  <c r="R3" i="87"/>
  <c r="B3" i="88"/>
  <c r="Z12" i="87"/>
  <c r="Z8" i="87"/>
  <c r="Z19" i="87"/>
  <c r="Z15" i="87"/>
  <c r="Z18" i="87"/>
  <c r="Z14" i="87"/>
  <c r="Z10" i="87"/>
  <c r="Z11" i="87"/>
  <c r="Z7" i="87"/>
  <c r="Q3" i="84"/>
  <c r="F13" i="85"/>
  <c r="H13" i="85" s="1"/>
  <c r="H18" i="85"/>
  <c r="F5" i="86"/>
  <c r="Z5" i="86" s="1"/>
  <c r="M3" i="86"/>
  <c r="Q3" i="86"/>
  <c r="U3" i="86"/>
  <c r="K3" i="86"/>
  <c r="O3" i="86"/>
  <c r="S3" i="86"/>
  <c r="W3" i="86"/>
  <c r="F10" i="86"/>
  <c r="H10" i="86" s="1"/>
  <c r="F13" i="86"/>
  <c r="H13" i="86" s="1"/>
  <c r="H7" i="83"/>
  <c r="H11" i="83"/>
  <c r="L3" i="86"/>
  <c r="P3" i="86"/>
  <c r="T3" i="86"/>
  <c r="Y3" i="87"/>
  <c r="W3" i="84"/>
  <c r="H14" i="84"/>
  <c r="F12" i="85"/>
  <c r="H12" i="85" s="1"/>
  <c r="H19" i="85"/>
  <c r="F6" i="86"/>
  <c r="H6" i="86" s="1"/>
  <c r="F9" i="86"/>
  <c r="H9" i="86" s="1"/>
  <c r="F17" i="86"/>
  <c r="H17" i="86" s="1"/>
  <c r="B3" i="87"/>
  <c r="Z16" i="86"/>
  <c r="Z12" i="86"/>
  <c r="Z8" i="86"/>
  <c r="Z11" i="86"/>
  <c r="Z7" i="86"/>
  <c r="Z18" i="86"/>
  <c r="Z14" i="86"/>
  <c r="Z19" i="86"/>
  <c r="Z15" i="86"/>
  <c r="H7" i="80"/>
  <c r="H8" i="82"/>
  <c r="H12" i="82"/>
  <c r="H16" i="82"/>
  <c r="F13" i="83"/>
  <c r="H13" i="83" s="1"/>
  <c r="F17" i="83"/>
  <c r="H17" i="83" s="1"/>
  <c r="M3" i="84"/>
  <c r="O3" i="84"/>
  <c r="S3" i="84"/>
  <c r="F13" i="84"/>
  <c r="Z13" i="84" s="1"/>
  <c r="H18" i="84"/>
  <c r="L3" i="85"/>
  <c r="P3" i="85"/>
  <c r="T3" i="85"/>
  <c r="F9" i="85"/>
  <c r="H9" i="85" s="1"/>
  <c r="H14" i="85"/>
  <c r="F16" i="85"/>
  <c r="H16" i="85" s="1"/>
  <c r="R3" i="83"/>
  <c r="H15" i="83"/>
  <c r="M3" i="85"/>
  <c r="Q3" i="85"/>
  <c r="U3" i="85"/>
  <c r="Y3" i="86"/>
  <c r="H11" i="82"/>
  <c r="H19" i="82"/>
  <c r="H19" i="84"/>
  <c r="H6" i="85"/>
  <c r="F8" i="85"/>
  <c r="H8" i="85" s="1"/>
  <c r="F17" i="85"/>
  <c r="H17" i="85" s="1"/>
  <c r="B3" i="86"/>
  <c r="Z5" i="85"/>
  <c r="Z18" i="85"/>
  <c r="Z14" i="85"/>
  <c r="Z10" i="85"/>
  <c r="Z6" i="85"/>
  <c r="Z19" i="85"/>
  <c r="Z15" i="85"/>
  <c r="Z11" i="85"/>
  <c r="Z7" i="85"/>
  <c r="F9" i="84"/>
  <c r="H9" i="84" s="1"/>
  <c r="H10" i="84"/>
  <c r="F12" i="84"/>
  <c r="H12" i="84" s="1"/>
  <c r="H15" i="84"/>
  <c r="V3" i="83"/>
  <c r="N3" i="83"/>
  <c r="H9" i="76"/>
  <c r="J3" i="84"/>
  <c r="N3" i="84"/>
  <c r="R3" i="84"/>
  <c r="V3" i="84"/>
  <c r="Y3" i="85"/>
  <c r="J3" i="83"/>
  <c r="V3" i="82"/>
  <c r="H7" i="82"/>
  <c r="H16" i="83"/>
  <c r="F17" i="84"/>
  <c r="H17" i="84" s="1"/>
  <c r="B3" i="85"/>
  <c r="Z5" i="84"/>
  <c r="Z18" i="84"/>
  <c r="Z14" i="84"/>
  <c r="Z10" i="84"/>
  <c r="Z6" i="84"/>
  <c r="Z19" i="84"/>
  <c r="Z15" i="84"/>
  <c r="Z11" i="84"/>
  <c r="Z7" i="84"/>
  <c r="F5" i="83"/>
  <c r="Z5" i="83" s="1"/>
  <c r="M3" i="83"/>
  <c r="Q3" i="83"/>
  <c r="U3" i="83"/>
  <c r="H8" i="83"/>
  <c r="H10" i="83"/>
  <c r="F12" i="83"/>
  <c r="H12" i="83" s="1"/>
  <c r="H5" i="84"/>
  <c r="F5" i="81"/>
  <c r="Z5" i="81" s="1"/>
  <c r="M3" i="81"/>
  <c r="Q3" i="81"/>
  <c r="U3" i="81"/>
  <c r="J3" i="81"/>
  <c r="R3" i="81"/>
  <c r="V3" i="81"/>
  <c r="H10" i="81"/>
  <c r="J3" i="82"/>
  <c r="N3" i="82"/>
  <c r="R3" i="82"/>
  <c r="H15" i="82"/>
  <c r="L3" i="83"/>
  <c r="P3" i="83"/>
  <c r="T3" i="83"/>
  <c r="F9" i="83"/>
  <c r="H9" i="83" s="1"/>
  <c r="F18" i="83"/>
  <c r="H18" i="83" s="1"/>
  <c r="Y3" i="84"/>
  <c r="K3" i="83"/>
  <c r="O3" i="83"/>
  <c r="S3" i="83"/>
  <c r="W3" i="83"/>
  <c r="B3" i="84"/>
  <c r="Z16" i="83"/>
  <c r="Z8" i="83"/>
  <c r="Z10" i="83"/>
  <c r="Z6" i="83"/>
  <c r="Z15" i="83"/>
  <c r="Z11" i="83"/>
  <c r="Z7" i="83"/>
  <c r="F11" i="76"/>
  <c r="Z11" i="76" s="1"/>
  <c r="F13" i="81"/>
  <c r="H13" i="81" s="1"/>
  <c r="H18" i="81"/>
  <c r="F5" i="82"/>
  <c r="Z5" i="82" s="1"/>
  <c r="M3" i="82"/>
  <c r="Q3" i="82"/>
  <c r="U3" i="82"/>
  <c r="K3" i="82"/>
  <c r="O3" i="82"/>
  <c r="S3" i="82"/>
  <c r="W3" i="82"/>
  <c r="F10" i="82"/>
  <c r="H10" i="82" s="1"/>
  <c r="F13" i="82"/>
  <c r="H13" i="82" s="1"/>
  <c r="F18" i="82"/>
  <c r="H18" i="82" s="1"/>
  <c r="L3" i="76"/>
  <c r="T3" i="76"/>
  <c r="L3" i="82"/>
  <c r="P3" i="82"/>
  <c r="T3" i="82"/>
  <c r="Y3" i="83"/>
  <c r="P3" i="76"/>
  <c r="F13" i="80"/>
  <c r="H13" i="80" s="1"/>
  <c r="H18" i="80"/>
  <c r="N3" i="81"/>
  <c r="F12" i="81"/>
  <c r="H12" i="81" s="1"/>
  <c r="H19" i="81"/>
  <c r="F6" i="82"/>
  <c r="H6" i="82" s="1"/>
  <c r="F9" i="82"/>
  <c r="H9" i="82" s="1"/>
  <c r="F14" i="82"/>
  <c r="H14" i="82" s="1"/>
  <c r="F17" i="82"/>
  <c r="H17" i="82" s="1"/>
  <c r="B3" i="83"/>
  <c r="Z16" i="82"/>
  <c r="Z12" i="82"/>
  <c r="Z8" i="82"/>
  <c r="Z19" i="82"/>
  <c r="Z7" i="82"/>
  <c r="Z15" i="82"/>
  <c r="Z11" i="82"/>
  <c r="H11" i="80"/>
  <c r="L3" i="81"/>
  <c r="P3" i="81"/>
  <c r="T3" i="81"/>
  <c r="F9" i="81"/>
  <c r="H9" i="81" s="1"/>
  <c r="H14" i="81"/>
  <c r="F16" i="81"/>
  <c r="H16" i="81" s="1"/>
  <c r="F13" i="79"/>
  <c r="H13" i="79" s="1"/>
  <c r="H16" i="79"/>
  <c r="H18" i="79"/>
  <c r="F12" i="80"/>
  <c r="H12" i="80" s="1"/>
  <c r="H15" i="80"/>
  <c r="H19" i="80"/>
  <c r="Y3" i="82"/>
  <c r="J3" i="79"/>
  <c r="H7" i="79"/>
  <c r="F5" i="80"/>
  <c r="Z5" i="80" s="1"/>
  <c r="M3" i="80"/>
  <c r="Q3" i="80"/>
  <c r="U3" i="80"/>
  <c r="N3" i="80"/>
  <c r="R3" i="80"/>
  <c r="V3" i="80"/>
  <c r="H10" i="80"/>
  <c r="H6" i="81"/>
  <c r="F8" i="81"/>
  <c r="H8" i="81" s="1"/>
  <c r="K3" i="81"/>
  <c r="O3" i="81"/>
  <c r="S3" i="81"/>
  <c r="W3" i="81"/>
  <c r="F17" i="81"/>
  <c r="H17" i="81" s="1"/>
  <c r="B3" i="82"/>
  <c r="Z19" i="81"/>
  <c r="Z15" i="81"/>
  <c r="Z7" i="81"/>
  <c r="Z18" i="81"/>
  <c r="Z14" i="81"/>
  <c r="Z10" i="81"/>
  <c r="Z6" i="81"/>
  <c r="Z11" i="81"/>
  <c r="F6" i="79"/>
  <c r="H6" i="79" s="1"/>
  <c r="H11" i="79"/>
  <c r="L3" i="80"/>
  <c r="P3" i="80"/>
  <c r="T3" i="80"/>
  <c r="F9" i="80"/>
  <c r="H9" i="80" s="1"/>
  <c r="H14" i="80"/>
  <c r="F16" i="80"/>
  <c r="H16" i="80" s="1"/>
  <c r="F13" i="78"/>
  <c r="Z13" i="78" s="1"/>
  <c r="H18" i="78"/>
  <c r="F14" i="79"/>
  <c r="H14" i="79" s="1"/>
  <c r="H15" i="79"/>
  <c r="H19" i="79"/>
  <c r="Y3" i="81"/>
  <c r="J3" i="78"/>
  <c r="H7" i="78"/>
  <c r="F5" i="79"/>
  <c r="Z5" i="79" s="1"/>
  <c r="M3" i="79"/>
  <c r="Q3" i="79"/>
  <c r="U3" i="79"/>
  <c r="N3" i="79"/>
  <c r="R3" i="79"/>
  <c r="V3" i="79"/>
  <c r="H8" i="79"/>
  <c r="H6" i="80"/>
  <c r="F8" i="80"/>
  <c r="H8" i="80" s="1"/>
  <c r="K3" i="80"/>
  <c r="O3" i="80"/>
  <c r="S3" i="80"/>
  <c r="W3" i="80"/>
  <c r="F17" i="80"/>
  <c r="H17" i="80" s="1"/>
  <c r="B3" i="81"/>
  <c r="Z19" i="80"/>
  <c r="Z15" i="80"/>
  <c r="Z11" i="80"/>
  <c r="Z7" i="80"/>
  <c r="Z18" i="80"/>
  <c r="Z14" i="80"/>
  <c r="Z10" i="80"/>
  <c r="Z6" i="80"/>
  <c r="N3" i="76"/>
  <c r="V3" i="76"/>
  <c r="H11" i="78"/>
  <c r="L3" i="79"/>
  <c r="P3" i="79"/>
  <c r="T3" i="79"/>
  <c r="F9" i="79"/>
  <c r="H9" i="79" s="1"/>
  <c r="H12" i="79"/>
  <c r="J3" i="76"/>
  <c r="R3" i="76"/>
  <c r="F5" i="77"/>
  <c r="H5" i="77" s="1"/>
  <c r="M3" i="77"/>
  <c r="Q3" i="77"/>
  <c r="F13" i="77"/>
  <c r="H13" i="77" s="1"/>
  <c r="H18" i="77"/>
  <c r="F12" i="78"/>
  <c r="H12" i="78" s="1"/>
  <c r="H15" i="78"/>
  <c r="Y3" i="80"/>
  <c r="H14" i="76"/>
  <c r="H18" i="76"/>
  <c r="J3" i="77"/>
  <c r="H7" i="77"/>
  <c r="F5" i="78"/>
  <c r="Z5" i="78" s="1"/>
  <c r="M3" i="78"/>
  <c r="Q3" i="78"/>
  <c r="U3" i="78"/>
  <c r="N3" i="78"/>
  <c r="R3" i="78"/>
  <c r="V3" i="78"/>
  <c r="H10" i="78"/>
  <c r="K3" i="79"/>
  <c r="O3" i="79"/>
  <c r="S3" i="79"/>
  <c r="W3" i="79"/>
  <c r="F10" i="79"/>
  <c r="H10" i="79" s="1"/>
  <c r="F17" i="79"/>
  <c r="H17" i="79" s="1"/>
  <c r="B3" i="80"/>
  <c r="Z16" i="79"/>
  <c r="Z12" i="79"/>
  <c r="Z8" i="79"/>
  <c r="Z11" i="79"/>
  <c r="Z7" i="79"/>
  <c r="Z18" i="79"/>
  <c r="Z19" i="79"/>
  <c r="Z15" i="79"/>
  <c r="H11" i="77"/>
  <c r="L3" i="78"/>
  <c r="P3" i="78"/>
  <c r="T3" i="78"/>
  <c r="F9" i="78"/>
  <c r="H9" i="78" s="1"/>
  <c r="H14" i="78"/>
  <c r="F16" i="78"/>
  <c r="H16" i="78" s="1"/>
  <c r="F12" i="77"/>
  <c r="H12" i="77" s="1"/>
  <c r="H15" i="77"/>
  <c r="H19" i="77"/>
  <c r="Y3" i="79"/>
  <c r="U3" i="77"/>
  <c r="N3" i="77"/>
  <c r="R3" i="77"/>
  <c r="V3" i="77"/>
  <c r="H10" i="77"/>
  <c r="H6" i="78"/>
  <c r="F8" i="78"/>
  <c r="H8" i="78" s="1"/>
  <c r="K3" i="78"/>
  <c r="O3" i="78"/>
  <c r="S3" i="78"/>
  <c r="W3" i="78"/>
  <c r="F17" i="78"/>
  <c r="H17" i="78" s="1"/>
  <c r="B3" i="79"/>
  <c r="Z19" i="78"/>
  <c r="Z15" i="78"/>
  <c r="Z11" i="78"/>
  <c r="Z7" i="78"/>
  <c r="Z18" i="78"/>
  <c r="Z14" i="78"/>
  <c r="Z10" i="78"/>
  <c r="Z6" i="78"/>
  <c r="K3" i="76"/>
  <c r="O3" i="76"/>
  <c r="S3" i="76"/>
  <c r="W3" i="76"/>
  <c r="F8" i="76"/>
  <c r="Z8" i="76" s="1"/>
  <c r="F15" i="76"/>
  <c r="H15" i="76" s="1"/>
  <c r="L3" i="77"/>
  <c r="P3" i="77"/>
  <c r="T3" i="77"/>
  <c r="F9" i="77"/>
  <c r="H9" i="77" s="1"/>
  <c r="H14" i="77"/>
  <c r="F16" i="77"/>
  <c r="H16" i="77" s="1"/>
  <c r="H6" i="76"/>
  <c r="F12" i="76"/>
  <c r="H12" i="76" s="1"/>
  <c r="H13" i="76"/>
  <c r="Y3" i="78"/>
  <c r="M3" i="76"/>
  <c r="Q3" i="76"/>
  <c r="U3" i="76"/>
  <c r="F7" i="76"/>
  <c r="H7" i="76" s="1"/>
  <c r="H10" i="76"/>
  <c r="F16" i="76"/>
  <c r="Z16" i="76" s="1"/>
  <c r="H6" i="77"/>
  <c r="F8" i="77"/>
  <c r="H8" i="77" s="1"/>
  <c r="K3" i="77"/>
  <c r="O3" i="77"/>
  <c r="S3" i="77"/>
  <c r="W3" i="77"/>
  <c r="F17" i="77"/>
  <c r="H17" i="77" s="1"/>
  <c r="B3" i="78"/>
  <c r="Z11" i="77"/>
  <c r="Z7" i="77"/>
  <c r="Z18" i="77"/>
  <c r="Z14" i="77"/>
  <c r="Z10" i="77"/>
  <c r="Z6" i="77"/>
  <c r="Z19" i="77"/>
  <c r="Z15" i="77"/>
  <c r="H17" i="76"/>
  <c r="F19" i="76"/>
  <c r="H19" i="76" s="1"/>
  <c r="H8" i="76"/>
  <c r="Y3" i="77"/>
  <c r="B3" i="77"/>
  <c r="Z17" i="76"/>
  <c r="Z13" i="76"/>
  <c r="Z9" i="76"/>
  <c r="Z5" i="76"/>
  <c r="Z18" i="76"/>
  <c r="Z14" i="76"/>
  <c r="Z10" i="76"/>
  <c r="Z6" i="76"/>
  <c r="H5" i="76"/>
  <c r="Y3" i="76"/>
  <c r="B3" i="76"/>
  <c r="D23" i="4"/>
  <c r="H18" i="93" l="1"/>
  <c r="Z19" i="93"/>
  <c r="Z8" i="93"/>
  <c r="H19" i="89"/>
  <c r="H14" i="83"/>
  <c r="Z19" i="83"/>
  <c r="Z18" i="92"/>
  <c r="Z13" i="83"/>
  <c r="Z5" i="93"/>
  <c r="H5" i="79"/>
  <c r="Z13" i="93"/>
  <c r="Z5" i="77"/>
  <c r="Z6" i="91"/>
  <c r="Z13" i="92"/>
  <c r="Z14" i="79"/>
  <c r="Z17" i="83"/>
  <c r="Z13" i="87"/>
  <c r="Z9" i="90"/>
  <c r="H14" i="91"/>
  <c r="H11" i="76"/>
  <c r="Z13" i="80"/>
  <c r="H16" i="84"/>
  <c r="Z17" i="95"/>
  <c r="H13" i="78"/>
  <c r="H5" i="81"/>
  <c r="H20" i="81" s="1"/>
  <c r="I5" i="81" s="1"/>
  <c r="Z17" i="87"/>
  <c r="Z8" i="92"/>
  <c r="Z9" i="93"/>
  <c r="H5" i="83"/>
  <c r="H20" i="83" s="1"/>
  <c r="I5" i="83" s="1"/>
  <c r="Z8" i="84"/>
  <c r="Z12" i="90"/>
  <c r="Z5" i="94"/>
  <c r="Z13" i="81"/>
  <c r="H5" i="87"/>
  <c r="Z17" i="94"/>
  <c r="Z17" i="90"/>
  <c r="Z12" i="93"/>
  <c r="Z9" i="94"/>
  <c r="Z16" i="93"/>
  <c r="H13" i="94"/>
  <c r="H20" i="94" s="1"/>
  <c r="I5" i="94" s="1"/>
  <c r="Z9" i="89"/>
  <c r="Z16" i="90"/>
  <c r="Z9" i="95"/>
  <c r="F20" i="93"/>
  <c r="E20" i="93" s="1"/>
  <c r="Z6" i="95"/>
  <c r="Z10" i="95"/>
  <c r="Z9" i="83"/>
  <c r="Z15" i="88"/>
  <c r="Z8" i="88"/>
  <c r="Z13" i="91"/>
  <c r="H5" i="91"/>
  <c r="Z9" i="92"/>
  <c r="Z12" i="92"/>
  <c r="F20" i="94"/>
  <c r="E20" i="94" s="1"/>
  <c r="Z5" i="95"/>
  <c r="Z17" i="92"/>
  <c r="Z17" i="93"/>
  <c r="F20" i="95"/>
  <c r="E20" i="95" s="1"/>
  <c r="Z12" i="80"/>
  <c r="Z18" i="83"/>
  <c r="Z12" i="85"/>
  <c r="Z13" i="95"/>
  <c r="F20" i="90"/>
  <c r="E20" i="90" s="1"/>
  <c r="Z17" i="91"/>
  <c r="H5" i="92"/>
  <c r="H20" i="92" s="1"/>
  <c r="I5" i="92" s="1"/>
  <c r="F20" i="92"/>
  <c r="E20" i="92" s="1"/>
  <c r="Y19" i="95"/>
  <c r="Y15" i="95"/>
  <c r="Y11" i="95"/>
  <c r="Y7" i="95"/>
  <c r="Y16" i="95"/>
  <c r="Y12" i="95"/>
  <c r="Y8" i="95"/>
  <c r="Y17" i="95"/>
  <c r="Y13" i="95"/>
  <c r="Y9" i="95"/>
  <c r="Y5" i="95"/>
  <c r="Y18" i="95"/>
  <c r="Y14" i="95"/>
  <c r="Y10" i="95"/>
  <c r="Y6" i="95"/>
  <c r="Z5" i="88"/>
  <c r="Z12" i="83"/>
  <c r="H20" i="95"/>
  <c r="I5" i="95" s="1"/>
  <c r="Z9" i="85"/>
  <c r="H5" i="86"/>
  <c r="Z13" i="89"/>
  <c r="Y19" i="94"/>
  <c r="Y15" i="94"/>
  <c r="Y11" i="94"/>
  <c r="Y7" i="94"/>
  <c r="Y16" i="94"/>
  <c r="Y12" i="94"/>
  <c r="Y8" i="94"/>
  <c r="Y17" i="94"/>
  <c r="Y13" i="94"/>
  <c r="Y9" i="94"/>
  <c r="Y5" i="94"/>
  <c r="Y18" i="94"/>
  <c r="Y14" i="94"/>
  <c r="Y10" i="94"/>
  <c r="Y6" i="94"/>
  <c r="H5" i="80"/>
  <c r="H13" i="84"/>
  <c r="H20" i="84" s="1"/>
  <c r="I5" i="84" s="1"/>
  <c r="Z19" i="88"/>
  <c r="Z17" i="89"/>
  <c r="Z5" i="90"/>
  <c r="Z8" i="90"/>
  <c r="Z9" i="80"/>
  <c r="F20" i="88"/>
  <c r="E20" i="88" s="1"/>
  <c r="Z9" i="79"/>
  <c r="Z10" i="86"/>
  <c r="Z13" i="90"/>
  <c r="Y19" i="93"/>
  <c r="Y15" i="93"/>
  <c r="Y11" i="93"/>
  <c r="Y7" i="93"/>
  <c r="Y6" i="93"/>
  <c r="Y16" i="93"/>
  <c r="Y12" i="93"/>
  <c r="Y8" i="93"/>
  <c r="Y10" i="93"/>
  <c r="Y17" i="93"/>
  <c r="Y13" i="93"/>
  <c r="Y9" i="93"/>
  <c r="Y5" i="93"/>
  <c r="Y18" i="93"/>
  <c r="Y14" i="93"/>
  <c r="H20" i="93"/>
  <c r="I5" i="93" s="1"/>
  <c r="F20" i="91"/>
  <c r="E20" i="91" s="1"/>
  <c r="Z11" i="88"/>
  <c r="Z12" i="88"/>
  <c r="Y19" i="92"/>
  <c r="Y15" i="92"/>
  <c r="Y11" i="92"/>
  <c r="Y7" i="92"/>
  <c r="Y16" i="92"/>
  <c r="Y12" i="92"/>
  <c r="Y8" i="92"/>
  <c r="Y17" i="92"/>
  <c r="Y13" i="92"/>
  <c r="Y9" i="92"/>
  <c r="Y5" i="92"/>
  <c r="Y18" i="92"/>
  <c r="Y14" i="92"/>
  <c r="Y10" i="92"/>
  <c r="Y6" i="92"/>
  <c r="F20" i="89"/>
  <c r="E20" i="89" s="1"/>
  <c r="Y19" i="91"/>
  <c r="Y15" i="91"/>
  <c r="Y11" i="91"/>
  <c r="Y7" i="91"/>
  <c r="Y16" i="91"/>
  <c r="Y12" i="91"/>
  <c r="Y8" i="91"/>
  <c r="Y17" i="91"/>
  <c r="Y13" i="91"/>
  <c r="Y9" i="91"/>
  <c r="Y5" i="91"/>
  <c r="Y18" i="91"/>
  <c r="Y14" i="91"/>
  <c r="Y10" i="91"/>
  <c r="Y6" i="91"/>
  <c r="Z7" i="76"/>
  <c r="Z16" i="78"/>
  <c r="Z10" i="82"/>
  <c r="Z17" i="85"/>
  <c r="H5" i="89"/>
  <c r="H20" i="89" s="1"/>
  <c r="I5" i="89" s="1"/>
  <c r="H5" i="82"/>
  <c r="Z16" i="85"/>
  <c r="Y19" i="90"/>
  <c r="Y15" i="90"/>
  <c r="Y11" i="90"/>
  <c r="Y7" i="90"/>
  <c r="Y16" i="90"/>
  <c r="Y12" i="90"/>
  <c r="Y8" i="90"/>
  <c r="Y17" i="90"/>
  <c r="Y13" i="90"/>
  <c r="Y9" i="90"/>
  <c r="Y5" i="90"/>
  <c r="Y18" i="90"/>
  <c r="Y14" i="90"/>
  <c r="Y10" i="90"/>
  <c r="Y6" i="90"/>
  <c r="H20" i="90"/>
  <c r="I5" i="90" s="1"/>
  <c r="Z13" i="86"/>
  <c r="Z9" i="84"/>
  <c r="Z13" i="85"/>
  <c r="Z9" i="87"/>
  <c r="Y19" i="89"/>
  <c r="Y15" i="89"/>
  <c r="Y11" i="89"/>
  <c r="Y7" i="89"/>
  <c r="Y16" i="89"/>
  <c r="Y12" i="89"/>
  <c r="Y8" i="89"/>
  <c r="Y10" i="89"/>
  <c r="Y6" i="89"/>
  <c r="Y17" i="89"/>
  <c r="Y13" i="89"/>
  <c r="Y9" i="89"/>
  <c r="Y5" i="89"/>
  <c r="Y18" i="89"/>
  <c r="Y14" i="89"/>
  <c r="Z13" i="77"/>
  <c r="F20" i="85"/>
  <c r="E20" i="85" s="1"/>
  <c r="Z6" i="87"/>
  <c r="Z16" i="87"/>
  <c r="F20" i="83"/>
  <c r="E20" i="83" s="1"/>
  <c r="Z16" i="77"/>
  <c r="Z12" i="78"/>
  <c r="Z13" i="79"/>
  <c r="Z9" i="86"/>
  <c r="F20" i="87"/>
  <c r="E20" i="87" s="1"/>
  <c r="H20" i="88"/>
  <c r="I5" i="88" s="1"/>
  <c r="Y19" i="88"/>
  <c r="Y15" i="88"/>
  <c r="Y11" i="88"/>
  <c r="Y7" i="88"/>
  <c r="Y16" i="88"/>
  <c r="Y12" i="88"/>
  <c r="Y8" i="88"/>
  <c r="Y17" i="88"/>
  <c r="Y13" i="88"/>
  <c r="Y9" i="88"/>
  <c r="Y5" i="88"/>
  <c r="Y18" i="88"/>
  <c r="Y14" i="88"/>
  <c r="Y10" i="88"/>
  <c r="Y6" i="88"/>
  <c r="Z12" i="84"/>
  <c r="Z6" i="86"/>
  <c r="Z8" i="81"/>
  <c r="Z18" i="82"/>
  <c r="Z17" i="82"/>
  <c r="F20" i="84"/>
  <c r="E20" i="84" s="1"/>
  <c r="Z17" i="84"/>
  <c r="F20" i="86"/>
  <c r="E20" i="86" s="1"/>
  <c r="Y19" i="87"/>
  <c r="Y15" i="87"/>
  <c r="Y11" i="87"/>
  <c r="Y7" i="87"/>
  <c r="Y16" i="87"/>
  <c r="Y12" i="87"/>
  <c r="Y8" i="87"/>
  <c r="Y18" i="87"/>
  <c r="Y10" i="87"/>
  <c r="Y17" i="87"/>
  <c r="Y13" i="87"/>
  <c r="Y9" i="87"/>
  <c r="Y5" i="87"/>
  <c r="Y14" i="87"/>
  <c r="Y6" i="87"/>
  <c r="H20" i="87"/>
  <c r="I5" i="87" s="1"/>
  <c r="Z17" i="86"/>
  <c r="Y19" i="86"/>
  <c r="Y15" i="86"/>
  <c r="Y11" i="86"/>
  <c r="Y7" i="86"/>
  <c r="Y16" i="86"/>
  <c r="Y12" i="86"/>
  <c r="Y8" i="86"/>
  <c r="Y10" i="86"/>
  <c r="Y17" i="86"/>
  <c r="Y13" i="86"/>
  <c r="Y9" i="86"/>
  <c r="Y5" i="86"/>
  <c r="Y18" i="86"/>
  <c r="Y14" i="86"/>
  <c r="Y6" i="86"/>
  <c r="H20" i="86"/>
  <c r="Z8" i="85"/>
  <c r="H20" i="85"/>
  <c r="I5" i="85" s="1"/>
  <c r="Y19" i="85"/>
  <c r="Y15" i="85"/>
  <c r="Y11" i="85"/>
  <c r="Y7" i="85"/>
  <c r="Y16" i="85"/>
  <c r="Y12" i="85"/>
  <c r="Y8" i="85"/>
  <c r="Y17" i="85"/>
  <c r="Y13" i="85"/>
  <c r="Y9" i="85"/>
  <c r="Y5" i="85"/>
  <c r="Y18" i="85"/>
  <c r="Y14" i="85"/>
  <c r="Y10" i="85"/>
  <c r="Y6" i="85"/>
  <c r="H16" i="76"/>
  <c r="Z17" i="77"/>
  <c r="Z12" i="76"/>
  <c r="Y19" i="84"/>
  <c r="Y15" i="84"/>
  <c r="Y11" i="84"/>
  <c r="Y7" i="84"/>
  <c r="Y16" i="84"/>
  <c r="Y12" i="84"/>
  <c r="Y8" i="84"/>
  <c r="Y17" i="84"/>
  <c r="Y13" i="84"/>
  <c r="Y9" i="84"/>
  <c r="Y5" i="84"/>
  <c r="Y18" i="84"/>
  <c r="Y14" i="84"/>
  <c r="Y10" i="84"/>
  <c r="Y6" i="84"/>
  <c r="Z14" i="82"/>
  <c r="Y19" i="83"/>
  <c r="Y15" i="83"/>
  <c r="Y11" i="83"/>
  <c r="Y7" i="83"/>
  <c r="Y16" i="83"/>
  <c r="Y12" i="83"/>
  <c r="Y8" i="83"/>
  <c r="Y17" i="83"/>
  <c r="Y13" i="83"/>
  <c r="Y9" i="83"/>
  <c r="Y5" i="83"/>
  <c r="Y18" i="83"/>
  <c r="Y14" i="83"/>
  <c r="Y10" i="83"/>
  <c r="Y6" i="83"/>
  <c r="Z12" i="81"/>
  <c r="F20" i="82"/>
  <c r="E20" i="82" s="1"/>
  <c r="Z9" i="82"/>
  <c r="Z12" i="77"/>
  <c r="Z15" i="76"/>
  <c r="Z9" i="77"/>
  <c r="H5" i="78"/>
  <c r="Z6" i="79"/>
  <c r="Z16" i="80"/>
  <c r="Z9" i="81"/>
  <c r="Z16" i="81"/>
  <c r="Z6" i="82"/>
  <c r="Z13" i="82"/>
  <c r="F20" i="81"/>
  <c r="E20" i="81" s="1"/>
  <c r="Z17" i="81"/>
  <c r="F20" i="78"/>
  <c r="E20" i="78" s="1"/>
  <c r="Y19" i="82"/>
  <c r="Y15" i="82"/>
  <c r="Y11" i="82"/>
  <c r="Y7" i="82"/>
  <c r="Y10" i="82"/>
  <c r="Y16" i="82"/>
  <c r="Y12" i="82"/>
  <c r="Y8" i="82"/>
  <c r="Y14" i="82"/>
  <c r="Y6" i="82"/>
  <c r="Y17" i="82"/>
  <c r="Y13" i="82"/>
  <c r="Y9" i="82"/>
  <c r="Y5" i="82"/>
  <c r="Y18" i="82"/>
  <c r="H20" i="82"/>
  <c r="I5" i="82" s="1"/>
  <c r="Z17" i="78"/>
  <c r="Z17" i="80"/>
  <c r="Z8" i="78"/>
  <c r="Z8" i="80"/>
  <c r="Y19" i="81"/>
  <c r="Y15" i="81"/>
  <c r="Y11" i="81"/>
  <c r="Y7" i="81"/>
  <c r="Y16" i="81"/>
  <c r="Y12" i="81"/>
  <c r="Y8" i="81"/>
  <c r="Y18" i="81"/>
  <c r="Y10" i="81"/>
  <c r="Y17" i="81"/>
  <c r="Y13" i="81"/>
  <c r="Y9" i="81"/>
  <c r="Y5" i="81"/>
  <c r="Y14" i="81"/>
  <c r="Y6" i="81"/>
  <c r="F20" i="80"/>
  <c r="E20" i="80" s="1"/>
  <c r="F20" i="77"/>
  <c r="E20" i="77" s="1"/>
  <c r="Y19" i="80"/>
  <c r="Y15" i="80"/>
  <c r="Y11" i="80"/>
  <c r="Y7" i="80"/>
  <c r="Y16" i="80"/>
  <c r="Y12" i="80"/>
  <c r="Y8" i="80"/>
  <c r="Y18" i="80"/>
  <c r="Y17" i="80"/>
  <c r="Y13" i="80"/>
  <c r="Y9" i="80"/>
  <c r="Y5" i="80"/>
  <c r="Y14" i="80"/>
  <c r="Y10" i="80"/>
  <c r="Y6" i="80"/>
  <c r="Z9" i="78"/>
  <c r="F20" i="79"/>
  <c r="E20" i="79" s="1"/>
  <c r="Z10" i="79"/>
  <c r="Z17" i="79"/>
  <c r="H20" i="80"/>
  <c r="I5" i="80" s="1"/>
  <c r="Y19" i="79"/>
  <c r="Y15" i="79"/>
  <c r="Y11" i="79"/>
  <c r="Y7" i="79"/>
  <c r="Y16" i="79"/>
  <c r="Y12" i="79"/>
  <c r="Y8" i="79"/>
  <c r="Y18" i="79"/>
  <c r="Y14" i="79"/>
  <c r="Y10" i="79"/>
  <c r="Y6" i="79"/>
  <c r="Y17" i="79"/>
  <c r="Y13" i="79"/>
  <c r="Y9" i="79"/>
  <c r="Y5" i="79"/>
  <c r="H20" i="79"/>
  <c r="I5" i="79" s="1"/>
  <c r="Y19" i="78"/>
  <c r="Y15" i="78"/>
  <c r="Y11" i="78"/>
  <c r="Y7" i="78"/>
  <c r="Y16" i="78"/>
  <c r="Y12" i="78"/>
  <c r="Y8" i="78"/>
  <c r="Y18" i="78"/>
  <c r="Y14" i="78"/>
  <c r="Y6" i="78"/>
  <c r="Y17" i="78"/>
  <c r="Y13" i="78"/>
  <c r="Y9" i="78"/>
  <c r="Y5" i="78"/>
  <c r="Y10" i="78"/>
  <c r="Z8" i="77"/>
  <c r="Z19" i="76"/>
  <c r="Y19" i="77"/>
  <c r="Y15" i="77"/>
  <c r="Y11" i="77"/>
  <c r="Y7" i="77"/>
  <c r="Y6" i="77"/>
  <c r="Y16" i="77"/>
  <c r="Y12" i="77"/>
  <c r="Y8" i="77"/>
  <c r="Y10" i="77"/>
  <c r="Y17" i="77"/>
  <c r="Y13" i="77"/>
  <c r="Y9" i="77"/>
  <c r="Y5" i="77"/>
  <c r="Y18" i="77"/>
  <c r="Y14" i="77"/>
  <c r="H20" i="77"/>
  <c r="I5" i="77" s="1"/>
  <c r="F20" i="76"/>
  <c r="E20" i="76" s="1"/>
  <c r="Y19" i="76"/>
  <c r="Y15" i="76"/>
  <c r="Y11" i="76"/>
  <c r="Y7" i="76"/>
  <c r="Y16" i="76"/>
  <c r="Y12" i="76"/>
  <c r="Y8" i="76"/>
  <c r="Y17" i="76"/>
  <c r="Y13" i="76"/>
  <c r="Y9" i="76"/>
  <c r="Y5" i="76"/>
  <c r="Y18" i="76"/>
  <c r="Y14" i="76"/>
  <c r="Y10" i="76"/>
  <c r="Y6" i="76"/>
  <c r="M5" i="43"/>
  <c r="M6" i="43"/>
  <c r="M7" i="43"/>
  <c r="M8" i="43"/>
  <c r="M9" i="43"/>
  <c r="M10" i="43"/>
  <c r="M11" i="43"/>
  <c r="M4" i="43"/>
  <c r="J11" i="43"/>
  <c r="F23" i="4"/>
  <c r="E23" i="4"/>
  <c r="H23" i="4"/>
  <c r="H20" i="78" l="1"/>
  <c r="H20" i="91"/>
  <c r="I5" i="91" s="1"/>
  <c r="H20" i="76"/>
  <c r="I8" i="76" s="1"/>
  <c r="H26" i="95"/>
  <c r="I12" i="95"/>
  <c r="I13" i="95"/>
  <c r="I7" i="95"/>
  <c r="I14" i="95"/>
  <c r="I18" i="95"/>
  <c r="I8" i="95"/>
  <c r="I9" i="95"/>
  <c r="I16" i="95"/>
  <c r="I10" i="95"/>
  <c r="I17" i="95"/>
  <c r="I15" i="95"/>
  <c r="I19" i="95"/>
  <c r="I11" i="95"/>
  <c r="I6" i="95"/>
  <c r="H26" i="94"/>
  <c r="I6" i="94"/>
  <c r="I18" i="94"/>
  <c r="I8" i="94"/>
  <c r="I7" i="94"/>
  <c r="I11" i="94"/>
  <c r="I14" i="94"/>
  <c r="I9" i="94"/>
  <c r="I13" i="94"/>
  <c r="I10" i="94"/>
  <c r="I15" i="94"/>
  <c r="I12" i="94"/>
  <c r="I19" i="94"/>
  <c r="I16" i="94"/>
  <c r="I17" i="94"/>
  <c r="H26" i="93"/>
  <c r="I7" i="93"/>
  <c r="I6" i="93"/>
  <c r="I15" i="93"/>
  <c r="I14" i="93"/>
  <c r="I8" i="93"/>
  <c r="I13" i="93"/>
  <c r="I16" i="93"/>
  <c r="I11" i="93"/>
  <c r="I10" i="93"/>
  <c r="I18" i="93"/>
  <c r="I19" i="93"/>
  <c r="I17" i="93"/>
  <c r="I12" i="93"/>
  <c r="I9" i="93"/>
  <c r="H26" i="92"/>
  <c r="I14" i="92"/>
  <c r="I7" i="92"/>
  <c r="I11" i="92"/>
  <c r="I10" i="92"/>
  <c r="I16" i="92"/>
  <c r="I13" i="92"/>
  <c r="I17" i="92"/>
  <c r="I12" i="92"/>
  <c r="I18" i="92"/>
  <c r="I6" i="92"/>
  <c r="I15" i="92"/>
  <c r="I9" i="92"/>
  <c r="I19" i="92"/>
  <c r="I8" i="92"/>
  <c r="H26" i="91"/>
  <c r="H26" i="90"/>
  <c r="I9" i="90"/>
  <c r="I7" i="90"/>
  <c r="I11" i="90"/>
  <c r="I10" i="90"/>
  <c r="I14" i="90"/>
  <c r="I13" i="90"/>
  <c r="I17" i="90"/>
  <c r="I12" i="90"/>
  <c r="I16" i="90"/>
  <c r="I18" i="90"/>
  <c r="I6" i="90"/>
  <c r="I15" i="90"/>
  <c r="I19" i="90"/>
  <c r="I8" i="90"/>
  <c r="H26" i="89"/>
  <c r="I17" i="89"/>
  <c r="I10" i="89"/>
  <c r="I12" i="89"/>
  <c r="I13" i="89"/>
  <c r="I15" i="89"/>
  <c r="I14" i="89"/>
  <c r="I16" i="89"/>
  <c r="I11" i="89"/>
  <c r="I19" i="89"/>
  <c r="I18" i="89"/>
  <c r="I6" i="89"/>
  <c r="I8" i="89"/>
  <c r="I9" i="89"/>
  <c r="I7" i="89"/>
  <c r="H26" i="88"/>
  <c r="I16" i="88"/>
  <c r="I14" i="88"/>
  <c r="I15" i="88"/>
  <c r="I12" i="88"/>
  <c r="I7" i="88"/>
  <c r="I6" i="88"/>
  <c r="I18" i="88"/>
  <c r="I17" i="88"/>
  <c r="I9" i="88"/>
  <c r="I8" i="88"/>
  <c r="I19" i="88"/>
  <c r="I10" i="88"/>
  <c r="I11" i="88"/>
  <c r="I13" i="88"/>
  <c r="H26" i="87"/>
  <c r="I6" i="87"/>
  <c r="I11" i="87"/>
  <c r="I10" i="87"/>
  <c r="I14" i="87"/>
  <c r="I7" i="87"/>
  <c r="I17" i="87"/>
  <c r="I15" i="87"/>
  <c r="I16" i="87"/>
  <c r="I13" i="87"/>
  <c r="I9" i="87"/>
  <c r="I19" i="87"/>
  <c r="I18" i="87"/>
  <c r="I8" i="87"/>
  <c r="I12" i="87"/>
  <c r="H26" i="86"/>
  <c r="I8" i="86"/>
  <c r="I7" i="86"/>
  <c r="I14" i="86"/>
  <c r="I11" i="86"/>
  <c r="I16" i="86"/>
  <c r="I9" i="86"/>
  <c r="I13" i="86"/>
  <c r="I18" i="86"/>
  <c r="I15" i="86"/>
  <c r="I19" i="86"/>
  <c r="I6" i="86"/>
  <c r="I17" i="86"/>
  <c r="I12" i="86"/>
  <c r="I10" i="86"/>
  <c r="I5" i="86"/>
  <c r="H26" i="85"/>
  <c r="I7" i="85"/>
  <c r="I11" i="85"/>
  <c r="I10" i="85"/>
  <c r="I14" i="85"/>
  <c r="I13" i="85"/>
  <c r="I17" i="85"/>
  <c r="I12" i="85"/>
  <c r="I16" i="85"/>
  <c r="I18" i="85"/>
  <c r="I6" i="85"/>
  <c r="I15" i="85"/>
  <c r="I19" i="85"/>
  <c r="I8" i="85"/>
  <c r="I9" i="85"/>
  <c r="H26" i="84"/>
  <c r="I6" i="84"/>
  <c r="I17" i="84"/>
  <c r="I10" i="84"/>
  <c r="I14" i="84"/>
  <c r="I8" i="84"/>
  <c r="I18" i="84"/>
  <c r="I12" i="84"/>
  <c r="I16" i="84"/>
  <c r="I13" i="84"/>
  <c r="I15" i="84"/>
  <c r="I19" i="84"/>
  <c r="I11" i="84"/>
  <c r="I9" i="84"/>
  <c r="I7" i="84"/>
  <c r="H26" i="83"/>
  <c r="I16" i="83"/>
  <c r="I6" i="83"/>
  <c r="I13" i="83"/>
  <c r="I10" i="83"/>
  <c r="I14" i="83"/>
  <c r="I11" i="83"/>
  <c r="I12" i="83"/>
  <c r="I18" i="83"/>
  <c r="I17" i="83"/>
  <c r="I15" i="83"/>
  <c r="I19" i="83"/>
  <c r="I7" i="83"/>
  <c r="I8" i="83"/>
  <c r="I9" i="83"/>
  <c r="H26" i="82"/>
  <c r="I8" i="82"/>
  <c r="I9" i="82"/>
  <c r="I13" i="82"/>
  <c r="I16" i="82"/>
  <c r="I14" i="82"/>
  <c r="I18" i="82"/>
  <c r="I6" i="82"/>
  <c r="I15" i="82"/>
  <c r="I10" i="82"/>
  <c r="I19" i="82"/>
  <c r="I7" i="82"/>
  <c r="I17" i="82"/>
  <c r="I12" i="82"/>
  <c r="I11" i="82"/>
  <c r="H26" i="81"/>
  <c r="I7" i="81"/>
  <c r="I11" i="81"/>
  <c r="I10" i="81"/>
  <c r="I14" i="81"/>
  <c r="I13" i="81"/>
  <c r="I17" i="81"/>
  <c r="I12" i="81"/>
  <c r="I16" i="81"/>
  <c r="I18" i="81"/>
  <c r="I6" i="81"/>
  <c r="I15" i="81"/>
  <c r="I19" i="81"/>
  <c r="I8" i="81"/>
  <c r="I9" i="81"/>
  <c r="H26" i="80"/>
  <c r="I7" i="80"/>
  <c r="I11" i="80"/>
  <c r="I10" i="80"/>
  <c r="I14" i="80"/>
  <c r="I13" i="80"/>
  <c r="I17" i="80"/>
  <c r="I12" i="80"/>
  <c r="I16" i="80"/>
  <c r="I18" i="80"/>
  <c r="I6" i="80"/>
  <c r="I15" i="80"/>
  <c r="I19" i="80"/>
  <c r="I8" i="80"/>
  <c r="I9" i="80"/>
  <c r="H26" i="79"/>
  <c r="I6" i="79"/>
  <c r="I18" i="79"/>
  <c r="I10" i="79"/>
  <c r="I9" i="79"/>
  <c r="I7" i="79"/>
  <c r="I11" i="79"/>
  <c r="I8" i="79"/>
  <c r="I12" i="79"/>
  <c r="I13" i="79"/>
  <c r="I17" i="79"/>
  <c r="I14" i="79"/>
  <c r="I19" i="79"/>
  <c r="I16" i="79"/>
  <c r="I15" i="79"/>
  <c r="H26" i="78"/>
  <c r="I7" i="78"/>
  <c r="I11" i="78"/>
  <c r="I10" i="78"/>
  <c r="I14" i="78"/>
  <c r="I13" i="78"/>
  <c r="I17" i="78"/>
  <c r="I12" i="78"/>
  <c r="I16" i="78"/>
  <c r="I18" i="78"/>
  <c r="I6" i="78"/>
  <c r="I15" i="78"/>
  <c r="I19" i="78"/>
  <c r="I8" i="78"/>
  <c r="I9" i="78"/>
  <c r="I5" i="78"/>
  <c r="H26" i="77"/>
  <c r="I13" i="77"/>
  <c r="I6" i="77"/>
  <c r="I7" i="77"/>
  <c r="I10" i="77"/>
  <c r="I14" i="77"/>
  <c r="I8" i="77"/>
  <c r="I18" i="77"/>
  <c r="I12" i="77"/>
  <c r="I16" i="77"/>
  <c r="I11" i="77"/>
  <c r="I15" i="77"/>
  <c r="I19" i="77"/>
  <c r="I17" i="77"/>
  <c r="I9" i="77"/>
  <c r="H26" i="76"/>
  <c r="I19" i="76"/>
  <c r="I11" i="76"/>
  <c r="I6" i="76"/>
  <c r="D5" i="4"/>
  <c r="D6" i="4"/>
  <c r="D7" i="4"/>
  <c r="D8" i="4"/>
  <c r="D9" i="4"/>
  <c r="D10" i="4"/>
  <c r="D11" i="4"/>
  <c r="D12" i="4"/>
  <c r="D13" i="4"/>
  <c r="D14" i="4"/>
  <c r="D15" i="4"/>
  <c r="D16" i="4"/>
  <c r="D17" i="4"/>
  <c r="D18" i="4"/>
  <c r="D19" i="4"/>
  <c r="D20" i="4"/>
  <c r="D21" i="4"/>
  <c r="D22" i="4"/>
  <c r="D4" i="4"/>
  <c r="G24" i="4"/>
  <c r="H10" i="43" l="1"/>
  <c r="H9" i="43"/>
  <c r="H5" i="43"/>
  <c r="F8" i="43"/>
  <c r="F4" i="43"/>
  <c r="D8" i="43"/>
  <c r="H8" i="43"/>
  <c r="H4" i="43"/>
  <c r="F7" i="43"/>
  <c r="D5" i="43"/>
  <c r="D9" i="43"/>
  <c r="H7" i="43"/>
  <c r="F10" i="43"/>
  <c r="F6" i="43"/>
  <c r="D6" i="43"/>
  <c r="D10" i="43"/>
  <c r="H6" i="43"/>
  <c r="F9" i="43"/>
  <c r="F5" i="43"/>
  <c r="D7" i="43"/>
  <c r="D4" i="43"/>
  <c r="I5" i="76"/>
  <c r="I16" i="76"/>
  <c r="I18" i="76"/>
  <c r="I15" i="76"/>
  <c r="I11" i="91"/>
  <c r="I17" i="76"/>
  <c r="I10" i="91"/>
  <c r="I10" i="76"/>
  <c r="I9" i="76"/>
  <c r="I14" i="76"/>
  <c r="I13" i="76"/>
  <c r="I12" i="76"/>
  <c r="I7" i="76"/>
  <c r="I12" i="91"/>
  <c r="I19" i="91"/>
  <c r="I18" i="91"/>
  <c r="I15" i="91"/>
  <c r="I14" i="91"/>
  <c r="I9" i="91"/>
  <c r="I7" i="91"/>
  <c r="I6" i="91"/>
  <c r="I17" i="91"/>
  <c r="I8" i="91"/>
  <c r="I16" i="91"/>
  <c r="I13" i="91"/>
  <c r="H29" i="95"/>
  <c r="H28" i="95"/>
  <c r="H29" i="94"/>
  <c r="H28" i="94"/>
  <c r="H29" i="93"/>
  <c r="H28" i="93"/>
  <c r="H29" i="92"/>
  <c r="H28" i="92"/>
  <c r="H29" i="91"/>
  <c r="H28" i="91"/>
  <c r="H29" i="90"/>
  <c r="H28" i="90"/>
  <c r="H29" i="89"/>
  <c r="H28" i="89"/>
  <c r="H29" i="88"/>
  <c r="H28" i="88"/>
  <c r="H29" i="87"/>
  <c r="H28" i="87"/>
  <c r="H29" i="86"/>
  <c r="H28" i="86"/>
  <c r="H29" i="85"/>
  <c r="H28" i="85"/>
  <c r="H29" i="84"/>
  <c r="H28" i="84"/>
  <c r="H29" i="83"/>
  <c r="H28" i="83"/>
  <c r="H29" i="82"/>
  <c r="H28" i="82"/>
  <c r="H29" i="81"/>
  <c r="H28" i="81"/>
  <c r="H29" i="80"/>
  <c r="H28" i="80"/>
  <c r="H29" i="79"/>
  <c r="H28" i="79"/>
  <c r="H29" i="78"/>
  <c r="H28" i="78"/>
  <c r="H29" i="77"/>
  <c r="H28" i="77"/>
  <c r="H29" i="76"/>
  <c r="H28" i="76"/>
  <c r="D13" i="5"/>
  <c r="D14" i="5"/>
  <c r="D15" i="5"/>
  <c r="D16" i="5"/>
  <c r="D17" i="5"/>
  <c r="D18" i="5"/>
  <c r="D19" i="5"/>
  <c r="I24" i="4"/>
  <c r="K24" i="4" l="1"/>
  <c r="C26" i="5"/>
  <c r="G23" i="4"/>
  <c r="Z4" i="5" l="1"/>
  <c r="F7" i="4"/>
  <c r="F14" i="4"/>
  <c r="I14" i="4"/>
  <c r="I19" i="4"/>
  <c r="F18" i="4"/>
  <c r="H10" i="4"/>
  <c r="H18" i="4"/>
  <c r="I20" i="4"/>
  <c r="F19" i="4"/>
  <c r="G17" i="4"/>
  <c r="H12" i="4"/>
  <c r="F17" i="4"/>
  <c r="F8" i="4"/>
  <c r="H16" i="4"/>
  <c r="E17" i="4"/>
  <c r="E22" i="4"/>
  <c r="G16" i="4"/>
  <c r="H7" i="4"/>
  <c r="H20" i="4"/>
  <c r="G15" i="4"/>
  <c r="E12" i="4"/>
  <c r="G22" i="4"/>
  <c r="H14" i="4"/>
  <c r="F9" i="4"/>
  <c r="E11" i="4"/>
  <c r="H15" i="4"/>
  <c r="E19" i="4"/>
  <c r="I10" i="4"/>
  <c r="E10" i="4"/>
  <c r="G21" i="4"/>
  <c r="G10" i="4"/>
  <c r="E16" i="4"/>
  <c r="E18" i="4"/>
  <c r="G19" i="4"/>
  <c r="G14" i="4"/>
  <c r="E21" i="4"/>
  <c r="H5" i="4"/>
  <c r="G20" i="4"/>
  <c r="F12" i="4"/>
  <c r="E4" i="4"/>
  <c r="E20" i="4"/>
  <c r="I22" i="4"/>
  <c r="E5" i="4"/>
  <c r="H11" i="4"/>
  <c r="H9" i="4"/>
  <c r="E13" i="4"/>
  <c r="I18" i="4"/>
  <c r="E7" i="4"/>
  <c r="F11" i="4"/>
  <c r="I23" i="4"/>
  <c r="F16" i="4"/>
  <c r="H17" i="4"/>
  <c r="F4" i="4"/>
  <c r="F6" i="4"/>
  <c r="H19" i="4"/>
  <c r="I17" i="4"/>
  <c r="E14" i="4"/>
  <c r="F21" i="4"/>
  <c r="I16" i="4"/>
  <c r="F22" i="4"/>
  <c r="E8" i="4"/>
  <c r="H22" i="4"/>
  <c r="H8" i="4"/>
  <c r="H21" i="4"/>
  <c r="H13" i="4"/>
  <c r="I15" i="4"/>
  <c r="F20" i="4"/>
  <c r="I21" i="4"/>
  <c r="G18" i="4"/>
  <c r="H6" i="4"/>
  <c r="E9" i="4"/>
  <c r="E15" i="4"/>
  <c r="F10" i="4"/>
  <c r="E6" i="4"/>
  <c r="F13" i="4"/>
  <c r="F15" i="4"/>
  <c r="F5" i="4"/>
  <c r="K23" i="4" l="1"/>
  <c r="W19" i="5"/>
  <c r="V19" i="5"/>
  <c r="U19" i="5"/>
  <c r="T19" i="5"/>
  <c r="S19" i="5"/>
  <c r="R19" i="5"/>
  <c r="Q19" i="5"/>
  <c r="P19" i="5"/>
  <c r="O19" i="5"/>
  <c r="N19" i="5"/>
  <c r="M19" i="5"/>
  <c r="L19" i="5"/>
  <c r="K19" i="5"/>
  <c r="J19" i="5"/>
  <c r="W18" i="5"/>
  <c r="V18" i="5"/>
  <c r="U18" i="5"/>
  <c r="T18" i="5"/>
  <c r="S18" i="5"/>
  <c r="R18" i="5"/>
  <c r="Q18" i="5"/>
  <c r="P18" i="5"/>
  <c r="O18" i="5"/>
  <c r="N18" i="5"/>
  <c r="M18" i="5"/>
  <c r="L18" i="5"/>
  <c r="K18" i="5"/>
  <c r="J18" i="5"/>
  <c r="W17" i="5"/>
  <c r="V17" i="5"/>
  <c r="U17" i="5"/>
  <c r="T17" i="5"/>
  <c r="S17" i="5"/>
  <c r="R17" i="5"/>
  <c r="Q17" i="5"/>
  <c r="P17" i="5"/>
  <c r="O17" i="5"/>
  <c r="N17" i="5"/>
  <c r="M17" i="5"/>
  <c r="L17" i="5"/>
  <c r="K17" i="5"/>
  <c r="J17" i="5"/>
  <c r="W16" i="5"/>
  <c r="V16" i="5"/>
  <c r="U16" i="5"/>
  <c r="T16" i="5"/>
  <c r="S16" i="5"/>
  <c r="R16" i="5"/>
  <c r="Q16" i="5"/>
  <c r="P16" i="5"/>
  <c r="O16" i="5"/>
  <c r="N16" i="5"/>
  <c r="M16" i="5"/>
  <c r="L16" i="5"/>
  <c r="K16" i="5"/>
  <c r="J16" i="5"/>
  <c r="W15" i="5"/>
  <c r="V15" i="5"/>
  <c r="U15" i="5"/>
  <c r="T15" i="5"/>
  <c r="S15" i="5"/>
  <c r="R15" i="5"/>
  <c r="Q15" i="5"/>
  <c r="P15" i="5"/>
  <c r="O15" i="5"/>
  <c r="N15" i="5"/>
  <c r="M15" i="5"/>
  <c r="L15" i="5"/>
  <c r="K15" i="5"/>
  <c r="J15" i="5"/>
  <c r="W14" i="5"/>
  <c r="V14" i="5"/>
  <c r="U14" i="5"/>
  <c r="T14" i="5"/>
  <c r="S14" i="5"/>
  <c r="R14" i="5"/>
  <c r="Q14" i="5"/>
  <c r="P14" i="5"/>
  <c r="O14" i="5"/>
  <c r="N14" i="5"/>
  <c r="M14" i="5"/>
  <c r="L14" i="5"/>
  <c r="K14" i="5"/>
  <c r="J14" i="5"/>
  <c r="W13" i="5"/>
  <c r="V13" i="5"/>
  <c r="U13" i="5"/>
  <c r="T13" i="5"/>
  <c r="S13" i="5"/>
  <c r="R13" i="5"/>
  <c r="Q13" i="5"/>
  <c r="P13" i="5"/>
  <c r="O13" i="5"/>
  <c r="N13" i="5"/>
  <c r="M13" i="5"/>
  <c r="L13" i="5"/>
  <c r="K13" i="5"/>
  <c r="J13" i="5"/>
  <c r="W12" i="5"/>
  <c r="V12" i="5"/>
  <c r="U12" i="5"/>
  <c r="T12" i="5"/>
  <c r="S12" i="5"/>
  <c r="R12" i="5"/>
  <c r="Q12" i="5"/>
  <c r="P12" i="5"/>
  <c r="O12" i="5"/>
  <c r="N12" i="5"/>
  <c r="M12" i="5"/>
  <c r="L12" i="5"/>
  <c r="K12" i="5"/>
  <c r="J12" i="5"/>
  <c r="W11" i="5"/>
  <c r="V11" i="5"/>
  <c r="U11" i="5"/>
  <c r="T11" i="5"/>
  <c r="S11" i="5"/>
  <c r="R11" i="5"/>
  <c r="Q11" i="5"/>
  <c r="P11" i="5"/>
  <c r="O11" i="5"/>
  <c r="N11" i="5"/>
  <c r="M11" i="5"/>
  <c r="L11" i="5"/>
  <c r="K11" i="5"/>
  <c r="J11" i="5"/>
  <c r="W10" i="5"/>
  <c r="V10" i="5"/>
  <c r="U10" i="5"/>
  <c r="T10" i="5"/>
  <c r="S10" i="5"/>
  <c r="R10" i="5"/>
  <c r="Q10" i="5"/>
  <c r="P10" i="5"/>
  <c r="O10" i="5"/>
  <c r="N10" i="5"/>
  <c r="M10" i="5"/>
  <c r="L10" i="5"/>
  <c r="K10" i="5"/>
  <c r="J10" i="5"/>
  <c r="W9" i="5"/>
  <c r="V9" i="5"/>
  <c r="U9" i="5"/>
  <c r="T9" i="5"/>
  <c r="S9" i="5"/>
  <c r="R9" i="5"/>
  <c r="Q9" i="5"/>
  <c r="P9" i="5"/>
  <c r="O9" i="5"/>
  <c r="N9" i="5"/>
  <c r="M9" i="5"/>
  <c r="L9" i="5"/>
  <c r="K9" i="5"/>
  <c r="J9" i="5"/>
  <c r="W8" i="5"/>
  <c r="V8" i="5"/>
  <c r="U8" i="5"/>
  <c r="T8" i="5"/>
  <c r="S8" i="5"/>
  <c r="R8" i="5"/>
  <c r="Q8" i="5"/>
  <c r="P8" i="5"/>
  <c r="O8" i="5"/>
  <c r="N8" i="5"/>
  <c r="M8" i="5"/>
  <c r="L8" i="5"/>
  <c r="K8" i="5"/>
  <c r="J8" i="5"/>
  <c r="W7" i="5"/>
  <c r="V7" i="5"/>
  <c r="U7" i="5"/>
  <c r="T7" i="5"/>
  <c r="S7" i="5"/>
  <c r="R7" i="5"/>
  <c r="Q7" i="5"/>
  <c r="P7" i="5"/>
  <c r="O7" i="5"/>
  <c r="N7" i="5"/>
  <c r="M7" i="5"/>
  <c r="L7" i="5"/>
  <c r="K7" i="5"/>
  <c r="J7" i="5"/>
  <c r="W6" i="5"/>
  <c r="V6" i="5"/>
  <c r="U6" i="5"/>
  <c r="T6" i="5"/>
  <c r="S6" i="5"/>
  <c r="R6" i="5"/>
  <c r="Q6" i="5"/>
  <c r="P6" i="5"/>
  <c r="O6" i="5"/>
  <c r="N6" i="5"/>
  <c r="M6" i="5"/>
  <c r="L6" i="5"/>
  <c r="K6" i="5"/>
  <c r="J6" i="5"/>
  <c r="W5" i="5"/>
  <c r="V5" i="5"/>
  <c r="U5" i="5"/>
  <c r="T5" i="5"/>
  <c r="S5" i="5"/>
  <c r="R5" i="5"/>
  <c r="Q5" i="5"/>
  <c r="P5" i="5"/>
  <c r="O5" i="5"/>
  <c r="N5" i="5"/>
  <c r="M5" i="5"/>
  <c r="L5" i="5"/>
  <c r="K5" i="5"/>
  <c r="J5" i="5"/>
  <c r="E13" i="5"/>
  <c r="E14" i="5"/>
  <c r="E15" i="5"/>
  <c r="E16" i="5"/>
  <c r="E17" i="5"/>
  <c r="E18" i="5"/>
  <c r="E19" i="5"/>
  <c r="E6" i="5"/>
  <c r="E7" i="5"/>
  <c r="E8" i="5"/>
  <c r="E9" i="5"/>
  <c r="E10" i="5"/>
  <c r="E11" i="5"/>
  <c r="E12" i="5"/>
  <c r="E5" i="5"/>
  <c r="G14" i="5"/>
  <c r="G15" i="5"/>
  <c r="G16" i="5"/>
  <c r="G17" i="5"/>
  <c r="G18" i="5"/>
  <c r="G19" i="5"/>
  <c r="G9" i="4"/>
  <c r="G11" i="4"/>
  <c r="G12" i="4"/>
  <c r="G13" i="4"/>
  <c r="F6" i="1" l="1"/>
  <c r="F7" i="1"/>
  <c r="F9" i="1"/>
  <c r="F10" i="1"/>
  <c r="F11" i="1"/>
  <c r="F12" i="1"/>
  <c r="F13" i="1"/>
  <c r="F14" i="1"/>
  <c r="F15" i="1"/>
  <c r="F16" i="1"/>
  <c r="F18" i="1"/>
  <c r="F19" i="1"/>
  <c r="F20" i="1"/>
  <c r="F21" i="1"/>
  <c r="F22" i="1"/>
  <c r="F23" i="1"/>
  <c r="F24" i="1"/>
  <c r="F25" i="1"/>
  <c r="F27" i="1"/>
  <c r="F28" i="1"/>
  <c r="F26" i="1"/>
  <c r="F8" i="1"/>
  <c r="F17" i="1"/>
  <c r="F4" i="1"/>
  <c r="G13" i="5" s="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 i="1"/>
  <c r="D12" i="5"/>
  <c r="I11" i="4"/>
  <c r="I13" i="4"/>
  <c r="I12" i="4"/>
  <c r="I9" i="4"/>
  <c r="G5" i="5" l="1"/>
  <c r="G12" i="5"/>
  <c r="G9" i="5"/>
  <c r="G8" i="5"/>
  <c r="G6" i="5"/>
  <c r="G10" i="5"/>
  <c r="G7" i="5"/>
  <c r="G11" i="5"/>
  <c r="D11" i="5"/>
  <c r="G8" i="4"/>
  <c r="I7" i="4"/>
  <c r="G5" i="4"/>
  <c r="G7" i="4"/>
  <c r="I5" i="4"/>
  <c r="I8" i="4"/>
  <c r="B2" i="5" l="1"/>
  <c r="X5" i="5"/>
  <c r="X6" i="5"/>
  <c r="X7" i="5"/>
  <c r="X8" i="5"/>
  <c r="X9" i="5"/>
  <c r="X10" i="5"/>
  <c r="X11" i="5"/>
  <c r="X12" i="5"/>
  <c r="X13" i="5"/>
  <c r="X14" i="5"/>
  <c r="X15" i="5"/>
  <c r="X16" i="5"/>
  <c r="X17" i="5"/>
  <c r="X18" i="5"/>
  <c r="X19" i="5"/>
  <c r="X4" i="5"/>
  <c r="Z3" i="5" l="1"/>
  <c r="Y3" i="5"/>
  <c r="B3" i="5"/>
  <c r="F14" i="5"/>
  <c r="F15" i="5"/>
  <c r="F16" i="5"/>
  <c r="F17" i="5"/>
  <c r="F18" i="5"/>
  <c r="Z14" i="5" l="1"/>
  <c r="Z18" i="5"/>
  <c r="Z15" i="5"/>
  <c r="Z16" i="5"/>
  <c r="Z17" i="5"/>
  <c r="Y14" i="5"/>
  <c r="Y18" i="5"/>
  <c r="Y15" i="5"/>
  <c r="Y17" i="5"/>
  <c r="Y16" i="5"/>
  <c r="H18" i="5"/>
  <c r="H17" i="5"/>
  <c r="H15" i="5"/>
  <c r="H16" i="5"/>
  <c r="U25" i="4"/>
  <c r="J25" i="4"/>
  <c r="K7" i="4"/>
  <c r="K8" i="4"/>
  <c r="K9" i="4"/>
  <c r="K10" i="4"/>
  <c r="K11" i="4"/>
  <c r="K12" i="4"/>
  <c r="K13" i="4"/>
  <c r="K14" i="4"/>
  <c r="K15" i="4"/>
  <c r="K16" i="4"/>
  <c r="K17" i="4"/>
  <c r="K18" i="4"/>
  <c r="K19" i="4"/>
  <c r="K20" i="4"/>
  <c r="K21" i="4"/>
  <c r="K22" i="4"/>
  <c r="D10" i="5" l="1"/>
  <c r="F11" i="5"/>
  <c r="F12" i="5"/>
  <c r="F13" i="5"/>
  <c r="F19" i="5"/>
  <c r="Z19" i="5" l="1"/>
  <c r="Y19" i="5"/>
  <c r="Y13" i="5"/>
  <c r="Z13" i="5"/>
  <c r="Y12" i="5"/>
  <c r="Z12" i="5"/>
  <c r="Z11" i="5"/>
  <c r="Y11" i="5"/>
  <c r="H12" i="5"/>
  <c r="H14" i="5"/>
  <c r="F10" i="5"/>
  <c r="K3" i="5"/>
  <c r="O3" i="5"/>
  <c r="L3" i="5"/>
  <c r="P3" i="5"/>
  <c r="M3" i="5"/>
  <c r="J3" i="5"/>
  <c r="Q3" i="5"/>
  <c r="N3" i="5"/>
  <c r="H19" i="5"/>
  <c r="H13" i="5"/>
  <c r="H11" i="5"/>
  <c r="T3" i="5"/>
  <c r="S3" i="5"/>
  <c r="W3" i="5"/>
  <c r="U3" i="5"/>
  <c r="V3" i="5"/>
  <c r="R3" i="5"/>
  <c r="D26" i="5"/>
  <c r="D22" i="5"/>
  <c r="C20" i="5"/>
  <c r="D20" i="5" s="1"/>
  <c r="D9" i="5"/>
  <c r="F9" i="5" s="1"/>
  <c r="D8" i="5"/>
  <c r="F8" i="5" s="1"/>
  <c r="D7" i="5"/>
  <c r="F7" i="5" s="1"/>
  <c r="D6" i="5"/>
  <c r="F6" i="5" s="1"/>
  <c r="D5" i="5"/>
  <c r="F5" i="5" s="1"/>
  <c r="Z8" i="5" l="1"/>
  <c r="Y8" i="5"/>
  <c r="Z5" i="5"/>
  <c r="Y5" i="5"/>
  <c r="Z9" i="5"/>
  <c r="Y9" i="5"/>
  <c r="Y10" i="5"/>
  <c r="Z10" i="5"/>
  <c r="Y6" i="5"/>
  <c r="Z6" i="5"/>
  <c r="Z7" i="5"/>
  <c r="Y7" i="5"/>
  <c r="F20" i="5"/>
  <c r="E20" i="5" s="1"/>
  <c r="U3" i="1"/>
  <c r="T3" i="1"/>
  <c r="S3" i="1"/>
  <c r="R3" i="1"/>
  <c r="Q3" i="1"/>
  <c r="P3" i="1"/>
  <c r="O3" i="1"/>
  <c r="N3" i="1"/>
  <c r="M3" i="1"/>
  <c r="L3" i="1"/>
  <c r="K3" i="1"/>
  <c r="J3" i="1"/>
  <c r="I3" i="1"/>
  <c r="H3" i="1"/>
  <c r="Y4" i="1" l="1"/>
  <c r="Y5" i="1"/>
  <c r="Y9" i="1"/>
  <c r="Y13" i="1"/>
  <c r="Z13" i="1" s="1"/>
  <c r="AA13" i="1" s="1"/>
  <c r="Y17" i="1"/>
  <c r="Y21" i="1"/>
  <c r="Y25" i="1"/>
  <c r="Y29" i="1"/>
  <c r="Z29" i="1" s="1"/>
  <c r="AA29" i="1" s="1"/>
  <c r="Y33" i="1"/>
  <c r="Y37" i="1"/>
  <c r="Y41" i="1"/>
  <c r="Y45" i="1"/>
  <c r="Z45" i="1" s="1"/>
  <c r="AA45" i="1" s="1"/>
  <c r="Y49" i="1"/>
  <c r="Y53" i="1"/>
  <c r="Y57" i="1"/>
  <c r="Y61" i="1"/>
  <c r="Z61" i="1" s="1"/>
  <c r="AA61" i="1" s="1"/>
  <c r="Y65" i="1"/>
  <c r="Y69" i="1"/>
  <c r="Y73" i="1"/>
  <c r="Y77" i="1"/>
  <c r="Z77" i="1" s="1"/>
  <c r="AA77" i="1" s="1"/>
  <c r="Y81" i="1"/>
  <c r="Y85" i="1"/>
  <c r="Y89" i="1"/>
  <c r="Y93" i="1"/>
  <c r="Z93" i="1" s="1"/>
  <c r="AA93" i="1" s="1"/>
  <c r="Y97" i="1"/>
  <c r="Y101" i="1"/>
  <c r="Y105" i="1"/>
  <c r="Y109" i="1"/>
  <c r="Y113" i="1"/>
  <c r="Y117" i="1"/>
  <c r="Y121" i="1"/>
  <c r="Y125" i="1"/>
  <c r="Z125" i="1" s="1"/>
  <c r="AA125" i="1" s="1"/>
  <c r="Y129" i="1"/>
  <c r="Y133" i="1"/>
  <c r="Y137" i="1"/>
  <c r="Y141" i="1"/>
  <c r="Z141" i="1" s="1"/>
  <c r="AA141" i="1" s="1"/>
  <c r="Y145" i="1"/>
  <c r="Y149" i="1"/>
  <c r="Y153" i="1"/>
  <c r="Y157" i="1"/>
  <c r="Z157" i="1" s="1"/>
  <c r="AA157" i="1" s="1"/>
  <c r="Y161" i="1"/>
  <c r="Y165" i="1"/>
  <c r="Y169" i="1"/>
  <c r="Y173" i="1"/>
  <c r="Y177" i="1"/>
  <c r="Y181" i="1"/>
  <c r="Y185" i="1"/>
  <c r="Y189" i="1"/>
  <c r="Z189" i="1" s="1"/>
  <c r="AA189" i="1" s="1"/>
  <c r="Y193" i="1"/>
  <c r="Y197" i="1"/>
  <c r="Y201" i="1"/>
  <c r="Y205" i="1"/>
  <c r="Z205" i="1" s="1"/>
  <c r="AA205" i="1" s="1"/>
  <c r="Y209" i="1"/>
  <c r="Y213" i="1"/>
  <c r="Y217" i="1"/>
  <c r="Y221" i="1"/>
  <c r="Z221" i="1" s="1"/>
  <c r="AA221" i="1" s="1"/>
  <c r="Y225" i="1"/>
  <c r="Y229" i="1"/>
  <c r="Y233" i="1"/>
  <c r="Y237" i="1"/>
  <c r="Y241" i="1"/>
  <c r="Y245" i="1"/>
  <c r="Y249" i="1"/>
  <c r="Y253" i="1"/>
  <c r="Z253" i="1" s="1"/>
  <c r="AA253" i="1" s="1"/>
  <c r="Y257" i="1"/>
  <c r="Y261" i="1"/>
  <c r="Y265" i="1"/>
  <c r="Y269" i="1"/>
  <c r="Z269" i="1" s="1"/>
  <c r="AA269" i="1" s="1"/>
  <c r="Y273" i="1"/>
  <c r="Y277" i="1"/>
  <c r="Y281" i="1"/>
  <c r="Y285" i="1"/>
  <c r="Z285" i="1" s="1"/>
  <c r="AA285" i="1" s="1"/>
  <c r="Y289" i="1"/>
  <c r="Y293" i="1"/>
  <c r="Y297" i="1"/>
  <c r="Y301" i="1"/>
  <c r="Z301" i="1" s="1"/>
  <c r="AA301" i="1" s="1"/>
  <c r="Y305" i="1"/>
  <c r="Y309" i="1"/>
  <c r="Y313" i="1"/>
  <c r="Y317" i="1"/>
  <c r="Z317" i="1" s="1"/>
  <c r="AA317" i="1" s="1"/>
  <c r="Y321" i="1"/>
  <c r="Y325" i="1"/>
  <c r="Y329" i="1"/>
  <c r="Y333" i="1"/>
  <c r="Z333" i="1" s="1"/>
  <c r="AA333" i="1" s="1"/>
  <c r="Y337" i="1"/>
  <c r="Y341" i="1"/>
  <c r="Y6" i="1"/>
  <c r="Y10" i="1"/>
  <c r="Y14" i="1"/>
  <c r="Y18" i="1"/>
  <c r="Y22" i="1"/>
  <c r="Y26" i="1"/>
  <c r="Z26" i="1" s="1"/>
  <c r="AA26" i="1" s="1"/>
  <c r="Y30" i="1"/>
  <c r="Y34" i="1"/>
  <c r="Y38" i="1"/>
  <c r="Y42" i="1"/>
  <c r="Y46" i="1"/>
  <c r="Y50" i="1"/>
  <c r="Y54" i="1"/>
  <c r="Y58" i="1"/>
  <c r="Z58" i="1" s="1"/>
  <c r="AA58" i="1" s="1"/>
  <c r="Y62" i="1"/>
  <c r="Y66" i="1"/>
  <c r="Y70" i="1"/>
  <c r="Y74" i="1"/>
  <c r="Z74" i="1" s="1"/>
  <c r="AA74" i="1" s="1"/>
  <c r="Y78" i="1"/>
  <c r="Y82" i="1"/>
  <c r="Y86" i="1"/>
  <c r="Y90" i="1"/>
  <c r="Z90" i="1" s="1"/>
  <c r="AA90" i="1" s="1"/>
  <c r="Y94" i="1"/>
  <c r="Y98" i="1"/>
  <c r="Y102" i="1"/>
  <c r="Y106" i="1"/>
  <c r="Z106" i="1" s="1"/>
  <c r="AA106" i="1" s="1"/>
  <c r="Y110" i="1"/>
  <c r="Y114" i="1"/>
  <c r="Y118" i="1"/>
  <c r="Y122" i="1"/>
  <c r="Z122" i="1" s="1"/>
  <c r="AA122" i="1" s="1"/>
  <c r="Y126" i="1"/>
  <c r="Y130" i="1"/>
  <c r="Y134" i="1"/>
  <c r="Y138" i="1"/>
  <c r="Z138" i="1" s="1"/>
  <c r="AA138" i="1" s="1"/>
  <c r="Y142" i="1"/>
  <c r="Y146" i="1"/>
  <c r="Y150" i="1"/>
  <c r="Y154" i="1"/>
  <c r="Z154" i="1" s="1"/>
  <c r="AA154" i="1" s="1"/>
  <c r="Y158" i="1"/>
  <c r="Y162" i="1"/>
  <c r="Y166" i="1"/>
  <c r="Y170" i="1"/>
  <c r="Z170" i="1" s="1"/>
  <c r="AA170" i="1" s="1"/>
  <c r="Y174" i="1"/>
  <c r="Y178" i="1"/>
  <c r="Y182" i="1"/>
  <c r="Y186" i="1"/>
  <c r="Z186" i="1" s="1"/>
  <c r="AA186" i="1" s="1"/>
  <c r="Y190" i="1"/>
  <c r="Y194" i="1"/>
  <c r="Y198" i="1"/>
  <c r="Y202" i="1"/>
  <c r="Y206" i="1"/>
  <c r="Y210" i="1"/>
  <c r="Y214" i="1"/>
  <c r="Y218" i="1"/>
  <c r="Y222" i="1"/>
  <c r="Y226" i="1"/>
  <c r="Y230" i="1"/>
  <c r="Y234" i="1"/>
  <c r="Z234" i="1" s="1"/>
  <c r="AA234" i="1" s="1"/>
  <c r="Y238" i="1"/>
  <c r="Y242" i="1"/>
  <c r="Y246" i="1"/>
  <c r="Y250" i="1"/>
  <c r="Z250" i="1" s="1"/>
  <c r="AA250" i="1" s="1"/>
  <c r="Y254" i="1"/>
  <c r="Y258" i="1"/>
  <c r="Y262" i="1"/>
  <c r="Y266" i="1"/>
  <c r="Z266" i="1" s="1"/>
  <c r="AA266" i="1" s="1"/>
  <c r="Y270" i="1"/>
  <c r="Y7" i="1"/>
  <c r="Y11" i="1"/>
  <c r="Y15" i="1"/>
  <c r="Z15" i="1" s="1"/>
  <c r="AA15" i="1" s="1"/>
  <c r="Y19" i="1"/>
  <c r="Y23" i="1"/>
  <c r="Y27" i="1"/>
  <c r="Y31" i="1"/>
  <c r="Z31" i="1" s="1"/>
  <c r="AA31" i="1" s="1"/>
  <c r="Y35" i="1"/>
  <c r="Y39" i="1"/>
  <c r="Y43" i="1"/>
  <c r="Y47" i="1"/>
  <c r="Z47" i="1" s="1"/>
  <c r="AA47" i="1" s="1"/>
  <c r="Y51" i="1"/>
  <c r="Y55" i="1"/>
  <c r="Y59" i="1"/>
  <c r="Y63" i="1"/>
  <c r="Z63" i="1" s="1"/>
  <c r="AA63" i="1" s="1"/>
  <c r="Y67" i="1"/>
  <c r="Y71" i="1"/>
  <c r="Y75" i="1"/>
  <c r="Y79" i="1"/>
  <c r="Z79" i="1" s="1"/>
  <c r="AA79" i="1" s="1"/>
  <c r="Y83" i="1"/>
  <c r="Y87" i="1"/>
  <c r="Y91" i="1"/>
  <c r="Y95" i="1"/>
  <c r="Z95" i="1" s="1"/>
  <c r="AA95" i="1" s="1"/>
  <c r="Y99" i="1"/>
  <c r="Y103" i="1"/>
  <c r="Y107" i="1"/>
  <c r="Y111" i="1"/>
  <c r="Z111" i="1" s="1"/>
  <c r="AA111" i="1" s="1"/>
  <c r="Y115" i="1"/>
  <c r="Y119" i="1"/>
  <c r="Y123" i="1"/>
  <c r="Y127" i="1"/>
  <c r="Z127" i="1" s="1"/>
  <c r="AA127" i="1" s="1"/>
  <c r="Y131" i="1"/>
  <c r="Y135" i="1"/>
  <c r="Y139" i="1"/>
  <c r="Y143" i="1"/>
  <c r="Z143" i="1" s="1"/>
  <c r="AA143" i="1" s="1"/>
  <c r="Y147" i="1"/>
  <c r="Y151" i="1"/>
  <c r="Y155" i="1"/>
  <c r="Y159" i="1"/>
  <c r="Z159" i="1" s="1"/>
  <c r="AA159" i="1" s="1"/>
  <c r="Y163" i="1"/>
  <c r="Y167" i="1"/>
  <c r="Y171" i="1"/>
  <c r="Y175" i="1"/>
  <c r="Z175" i="1" s="1"/>
  <c r="AA175" i="1" s="1"/>
  <c r="Y179" i="1"/>
  <c r="Y183" i="1"/>
  <c r="Y187" i="1"/>
  <c r="Y191" i="1"/>
  <c r="Z191" i="1" s="1"/>
  <c r="AA191" i="1" s="1"/>
  <c r="Y195" i="1"/>
  <c r="Y199" i="1"/>
  <c r="Y203" i="1"/>
  <c r="Y207" i="1"/>
  <c r="Z207" i="1" s="1"/>
  <c r="AA207" i="1" s="1"/>
  <c r="Y211" i="1"/>
  <c r="Y215" i="1"/>
  <c r="Y219" i="1"/>
  <c r="Y223" i="1"/>
  <c r="Z223" i="1" s="1"/>
  <c r="AA223" i="1" s="1"/>
  <c r="Y227" i="1"/>
  <c r="Y231" i="1"/>
  <c r="Y235" i="1"/>
  <c r="Y239" i="1"/>
  <c r="Z239" i="1" s="1"/>
  <c r="AA239" i="1" s="1"/>
  <c r="Y243" i="1"/>
  <c r="Y247" i="1"/>
  <c r="Y251" i="1"/>
  <c r="Y255" i="1"/>
  <c r="Z255" i="1" s="1"/>
  <c r="AA255" i="1" s="1"/>
  <c r="Y259" i="1"/>
  <c r="Y263" i="1"/>
  <c r="Y267" i="1"/>
  <c r="Y271" i="1"/>
  <c r="Z271" i="1" s="1"/>
  <c r="AA271" i="1" s="1"/>
  <c r="Y275" i="1"/>
  <c r="Y279" i="1"/>
  <c r="Y283" i="1"/>
  <c r="Y287" i="1"/>
  <c r="Z287" i="1" s="1"/>
  <c r="AA287" i="1" s="1"/>
  <c r="Y291" i="1"/>
  <c r="Y295" i="1"/>
  <c r="Y299" i="1"/>
  <c r="Y303" i="1"/>
  <c r="Z303" i="1" s="1"/>
  <c r="AA303" i="1" s="1"/>
  <c r="Y307" i="1"/>
  <c r="Y311" i="1"/>
  <c r="Y315" i="1"/>
  <c r="Y319" i="1"/>
  <c r="Z319" i="1" s="1"/>
  <c r="AA319" i="1" s="1"/>
  <c r="Y323" i="1"/>
  <c r="Y327" i="1"/>
  <c r="Y331" i="1"/>
  <c r="Y335" i="1"/>
  <c r="Z335" i="1" s="1"/>
  <c r="AA335" i="1" s="1"/>
  <c r="Y339" i="1"/>
  <c r="Y343" i="1"/>
  <c r="Y8" i="1"/>
  <c r="Y24" i="1"/>
  <c r="Z24" i="1" s="1"/>
  <c r="AA24" i="1" s="1"/>
  <c r="Y40" i="1"/>
  <c r="Y56" i="1"/>
  <c r="Y72" i="1"/>
  <c r="Y88" i="1"/>
  <c r="Z88" i="1" s="1"/>
  <c r="AA88" i="1" s="1"/>
  <c r="Y104" i="1"/>
  <c r="Y120" i="1"/>
  <c r="Y136" i="1"/>
  <c r="Y152" i="1"/>
  <c r="Z152" i="1" s="1"/>
  <c r="AA152" i="1" s="1"/>
  <c r="Y168" i="1"/>
  <c r="Y184" i="1"/>
  <c r="Y200" i="1"/>
  <c r="Y216" i="1"/>
  <c r="Z216" i="1" s="1"/>
  <c r="AA216" i="1" s="1"/>
  <c r="Y232" i="1"/>
  <c r="Y248" i="1"/>
  <c r="Y264" i="1"/>
  <c r="Y276" i="1"/>
  <c r="Z276" i="1" s="1"/>
  <c r="AA276" i="1" s="1"/>
  <c r="Y284" i="1"/>
  <c r="Y292" i="1"/>
  <c r="Y300" i="1"/>
  <c r="Y308" i="1"/>
  <c r="Z308" i="1" s="1"/>
  <c r="AA308" i="1" s="1"/>
  <c r="Y316" i="1"/>
  <c r="Y324" i="1"/>
  <c r="Y332" i="1"/>
  <c r="Y340" i="1"/>
  <c r="Z340" i="1" s="1"/>
  <c r="AA340" i="1" s="1"/>
  <c r="Y346" i="1"/>
  <c r="Y350" i="1"/>
  <c r="Y354" i="1"/>
  <c r="Y358" i="1"/>
  <c r="Z358" i="1" s="1"/>
  <c r="AA358" i="1" s="1"/>
  <c r="Y362" i="1"/>
  <c r="Y366" i="1"/>
  <c r="Y370" i="1"/>
  <c r="Y374" i="1"/>
  <c r="Z374" i="1" s="1"/>
  <c r="AA374" i="1" s="1"/>
  <c r="Y378" i="1"/>
  <c r="Y382" i="1"/>
  <c r="Y386" i="1"/>
  <c r="Y390" i="1"/>
  <c r="Z390" i="1" s="1"/>
  <c r="AA390" i="1" s="1"/>
  <c r="Y394" i="1"/>
  <c r="Y398" i="1"/>
  <c r="Y402" i="1"/>
  <c r="Y406" i="1"/>
  <c r="Z406" i="1" s="1"/>
  <c r="AA406" i="1" s="1"/>
  <c r="Y410" i="1"/>
  <c r="Y414" i="1"/>
  <c r="Y418" i="1"/>
  <c r="Y422" i="1"/>
  <c r="Z422" i="1" s="1"/>
  <c r="AA422" i="1" s="1"/>
  <c r="Y426" i="1"/>
  <c r="Y430" i="1"/>
  <c r="Y434" i="1"/>
  <c r="Y438" i="1"/>
  <c r="Z438" i="1" s="1"/>
  <c r="AA438" i="1" s="1"/>
  <c r="Y442" i="1"/>
  <c r="Y446" i="1"/>
  <c r="Y450" i="1"/>
  <c r="Y454" i="1"/>
  <c r="Z454" i="1" s="1"/>
  <c r="AA454" i="1" s="1"/>
  <c r="Y458" i="1"/>
  <c r="Y462" i="1"/>
  <c r="Y466" i="1"/>
  <c r="Y470" i="1"/>
  <c r="Z470" i="1" s="1"/>
  <c r="AA470" i="1" s="1"/>
  <c r="Y474" i="1"/>
  <c r="Y478" i="1"/>
  <c r="Y482" i="1"/>
  <c r="Y486" i="1"/>
  <c r="Z486" i="1" s="1"/>
  <c r="AA486" i="1" s="1"/>
  <c r="Y498" i="1"/>
  <c r="Y503" i="1"/>
  <c r="Y12" i="1"/>
  <c r="Y28" i="1"/>
  <c r="Z28" i="1" s="1"/>
  <c r="AA28" i="1" s="1"/>
  <c r="Y44" i="1"/>
  <c r="Y60" i="1"/>
  <c r="Y76" i="1"/>
  <c r="Y92" i="1"/>
  <c r="Z92" i="1" s="1"/>
  <c r="AA92" i="1" s="1"/>
  <c r="Y108" i="1"/>
  <c r="Y124" i="1"/>
  <c r="Y140" i="1"/>
  <c r="Y156" i="1"/>
  <c r="Z156" i="1" s="1"/>
  <c r="AA156" i="1" s="1"/>
  <c r="Y172" i="1"/>
  <c r="Y188" i="1"/>
  <c r="Y204" i="1"/>
  <c r="Y220" i="1"/>
  <c r="Z220" i="1" s="1"/>
  <c r="AA220" i="1" s="1"/>
  <c r="Y236" i="1"/>
  <c r="Y252" i="1"/>
  <c r="Y268" i="1"/>
  <c r="Y278" i="1"/>
  <c r="Z278" i="1" s="1"/>
  <c r="AA278" i="1" s="1"/>
  <c r="Y286" i="1"/>
  <c r="Y294" i="1"/>
  <c r="Y302" i="1"/>
  <c r="Y310" i="1"/>
  <c r="Z310" i="1" s="1"/>
  <c r="AA310" i="1" s="1"/>
  <c r="Y318" i="1"/>
  <c r="Y326" i="1"/>
  <c r="Y334" i="1"/>
  <c r="Y342" i="1"/>
  <c r="Z342" i="1" s="1"/>
  <c r="AA342" i="1" s="1"/>
  <c r="Y347" i="1"/>
  <c r="Y351" i="1"/>
  <c r="Y355" i="1"/>
  <c r="Y359" i="1"/>
  <c r="Z359" i="1" s="1"/>
  <c r="AA359" i="1" s="1"/>
  <c r="Y363" i="1"/>
  <c r="Y367" i="1"/>
  <c r="Y371" i="1"/>
  <c r="Y375" i="1"/>
  <c r="Z375" i="1" s="1"/>
  <c r="AA375" i="1" s="1"/>
  <c r="Y379" i="1"/>
  <c r="Y383" i="1"/>
  <c r="Y387" i="1"/>
  <c r="Y391" i="1"/>
  <c r="Z391" i="1" s="1"/>
  <c r="AA391" i="1" s="1"/>
  <c r="Y395" i="1"/>
  <c r="Y399" i="1"/>
  <c r="Y403" i="1"/>
  <c r="Y407" i="1"/>
  <c r="Z407" i="1" s="1"/>
  <c r="AA407" i="1" s="1"/>
  <c r="Y411" i="1"/>
  <c r="Y415" i="1"/>
  <c r="Y419" i="1"/>
  <c r="Y423" i="1"/>
  <c r="Z423" i="1" s="1"/>
  <c r="AA423" i="1" s="1"/>
  <c r="Y427" i="1"/>
  <c r="Y431" i="1"/>
  <c r="Y435" i="1"/>
  <c r="Y439" i="1"/>
  <c r="Z439" i="1" s="1"/>
  <c r="AA439" i="1" s="1"/>
  <c r="Y443" i="1"/>
  <c r="Y447" i="1"/>
  <c r="Y451" i="1"/>
  <c r="Y455" i="1"/>
  <c r="Z455" i="1" s="1"/>
  <c r="AA455" i="1" s="1"/>
  <c r="Y459" i="1"/>
  <c r="Y463" i="1"/>
  <c r="Y467" i="1"/>
  <c r="Y471" i="1"/>
  <c r="Z471" i="1" s="1"/>
  <c r="AA471" i="1" s="1"/>
  <c r="Y475" i="1"/>
  <c r="Y479" i="1"/>
  <c r="Y483" i="1"/>
  <c r="Y487" i="1"/>
  <c r="Z487" i="1" s="1"/>
  <c r="AA487" i="1" s="1"/>
  <c r="Y491" i="1"/>
  <c r="Y499" i="1"/>
  <c r="Y16" i="1"/>
  <c r="Y32" i="1"/>
  <c r="Z32" i="1" s="1"/>
  <c r="AA32" i="1" s="1"/>
  <c r="Y48" i="1"/>
  <c r="Y64" i="1"/>
  <c r="Y80" i="1"/>
  <c r="Y96" i="1"/>
  <c r="Z96" i="1" s="1"/>
  <c r="AA96" i="1" s="1"/>
  <c r="Y112" i="1"/>
  <c r="Y128" i="1"/>
  <c r="Y144" i="1"/>
  <c r="Y160" i="1"/>
  <c r="Z160" i="1" s="1"/>
  <c r="AA160" i="1" s="1"/>
  <c r="Y176" i="1"/>
  <c r="Y192" i="1"/>
  <c r="Y208" i="1"/>
  <c r="Y224" i="1"/>
  <c r="Z224" i="1" s="1"/>
  <c r="AA224" i="1" s="1"/>
  <c r="Y240" i="1"/>
  <c r="Y256" i="1"/>
  <c r="Y272" i="1"/>
  <c r="Y280" i="1"/>
  <c r="Z280" i="1" s="1"/>
  <c r="AA280" i="1" s="1"/>
  <c r="Y288" i="1"/>
  <c r="Y296" i="1"/>
  <c r="Y304" i="1"/>
  <c r="Y312" i="1"/>
  <c r="Z312" i="1" s="1"/>
  <c r="AA312" i="1" s="1"/>
  <c r="Y320" i="1"/>
  <c r="Y328" i="1"/>
  <c r="Y336" i="1"/>
  <c r="Z336" i="1" s="1"/>
  <c r="AA336" i="1" s="1"/>
  <c r="Y344" i="1"/>
  <c r="Z344" i="1" s="1"/>
  <c r="AA344" i="1" s="1"/>
  <c r="Y348" i="1"/>
  <c r="Y352" i="1"/>
  <c r="Y356" i="1"/>
  <c r="Y360" i="1"/>
  <c r="Z360" i="1" s="1"/>
  <c r="AA360" i="1" s="1"/>
  <c r="Y364" i="1"/>
  <c r="Y368" i="1"/>
  <c r="Y372" i="1"/>
  <c r="Y376" i="1"/>
  <c r="Z376" i="1" s="1"/>
  <c r="AA376" i="1" s="1"/>
  <c r="Y380" i="1"/>
  <c r="Y384" i="1"/>
  <c r="Y388" i="1"/>
  <c r="Z388" i="1" s="1"/>
  <c r="AA388" i="1" s="1"/>
  <c r="Y392" i="1"/>
  <c r="Z392" i="1" s="1"/>
  <c r="AA392" i="1" s="1"/>
  <c r="Y396" i="1"/>
  <c r="Y400" i="1"/>
  <c r="Y404" i="1"/>
  <c r="Y408" i="1"/>
  <c r="Z408" i="1" s="1"/>
  <c r="AA408" i="1" s="1"/>
  <c r="Y412" i="1"/>
  <c r="Y416" i="1"/>
  <c r="Y420" i="1"/>
  <c r="Y424" i="1"/>
  <c r="Z424" i="1" s="1"/>
  <c r="AA424" i="1" s="1"/>
  <c r="Y428" i="1"/>
  <c r="Y432" i="1"/>
  <c r="Y436" i="1"/>
  <c r="Y440" i="1"/>
  <c r="Z440" i="1" s="1"/>
  <c r="AA440" i="1" s="1"/>
  <c r="Y444" i="1"/>
  <c r="Y448" i="1"/>
  <c r="Y452" i="1"/>
  <c r="Z452" i="1" s="1"/>
  <c r="AA452" i="1" s="1"/>
  <c r="Y456" i="1"/>
  <c r="Z456" i="1" s="1"/>
  <c r="AA456" i="1" s="1"/>
  <c r="Y460" i="1"/>
  <c r="Y464" i="1"/>
  <c r="Y468" i="1"/>
  <c r="Z468" i="1" s="1"/>
  <c r="AA468" i="1" s="1"/>
  <c r="Y472" i="1"/>
  <c r="Z472" i="1" s="1"/>
  <c r="AA472" i="1" s="1"/>
  <c r="Y476" i="1"/>
  <c r="Y480" i="1"/>
  <c r="Y484" i="1"/>
  <c r="Y488" i="1"/>
  <c r="Z488" i="1" s="1"/>
  <c r="AA488" i="1" s="1"/>
  <c r="Y492" i="1"/>
  <c r="Z492" i="1" s="1"/>
  <c r="AA492" i="1" s="1"/>
  <c r="Y496" i="1"/>
  <c r="Y500" i="1"/>
  <c r="Y494" i="1"/>
  <c r="Z494" i="1" s="1"/>
  <c r="AA494" i="1" s="1"/>
  <c r="Y502" i="1"/>
  <c r="Z502" i="1" s="1"/>
  <c r="AA502" i="1" s="1"/>
  <c r="Y20" i="1"/>
  <c r="Y36" i="1"/>
  <c r="Y52" i="1"/>
  <c r="Z52" i="1" s="1"/>
  <c r="AA52" i="1" s="1"/>
  <c r="Y68" i="1"/>
  <c r="Y84" i="1"/>
  <c r="Y100" i="1"/>
  <c r="Y116" i="1"/>
  <c r="Z116" i="1" s="1"/>
  <c r="AA116" i="1" s="1"/>
  <c r="Y132" i="1"/>
  <c r="Z132" i="1" s="1"/>
  <c r="AA132" i="1" s="1"/>
  <c r="Y148" i="1"/>
  <c r="Y164" i="1"/>
  <c r="Y180" i="1"/>
  <c r="Z180" i="1" s="1"/>
  <c r="AA180" i="1" s="1"/>
  <c r="Y196" i="1"/>
  <c r="Y212" i="1"/>
  <c r="Y228" i="1"/>
  <c r="Y244" i="1"/>
  <c r="Z244" i="1" s="1"/>
  <c r="AA244" i="1" s="1"/>
  <c r="Y260" i="1"/>
  <c r="Y274" i="1"/>
  <c r="Y282" i="1"/>
  <c r="Y290" i="1"/>
  <c r="Z290" i="1" s="1"/>
  <c r="AA290" i="1" s="1"/>
  <c r="Y298" i="1"/>
  <c r="Y306" i="1"/>
  <c r="Y314" i="1"/>
  <c r="Y322" i="1"/>
  <c r="Z322" i="1" s="1"/>
  <c r="AA322" i="1" s="1"/>
  <c r="Y330" i="1"/>
  <c r="Z330" i="1" s="1"/>
  <c r="AA330" i="1" s="1"/>
  <c r="Y338" i="1"/>
  <c r="Y345" i="1"/>
  <c r="Y349" i="1"/>
  <c r="Z349" i="1" s="1"/>
  <c r="AA349" i="1" s="1"/>
  <c r="Y353" i="1"/>
  <c r="Y357" i="1"/>
  <c r="Y361" i="1"/>
  <c r="Y365" i="1"/>
  <c r="Z365" i="1" s="1"/>
  <c r="AA365" i="1" s="1"/>
  <c r="Y369" i="1"/>
  <c r="Y373" i="1"/>
  <c r="Y377" i="1"/>
  <c r="Y381" i="1"/>
  <c r="Z381" i="1" s="1"/>
  <c r="AA381" i="1" s="1"/>
  <c r="Y385" i="1"/>
  <c r="Z385" i="1" s="1"/>
  <c r="AA385" i="1" s="1"/>
  <c r="Y389" i="1"/>
  <c r="Y393" i="1"/>
  <c r="Z393" i="1" s="1"/>
  <c r="AA393" i="1" s="1"/>
  <c r="Y397" i="1"/>
  <c r="Z397" i="1" s="1"/>
  <c r="AA397" i="1" s="1"/>
  <c r="Y401" i="1"/>
  <c r="Z401" i="1" s="1"/>
  <c r="AA401" i="1" s="1"/>
  <c r="Y405" i="1"/>
  <c r="Y409" i="1"/>
  <c r="Y413" i="1"/>
  <c r="Z413" i="1" s="1"/>
  <c r="AA413" i="1" s="1"/>
  <c r="Y417" i="1"/>
  <c r="Z417" i="1" s="1"/>
  <c r="AA417" i="1" s="1"/>
  <c r="Y421" i="1"/>
  <c r="Y425" i="1"/>
  <c r="Y429" i="1"/>
  <c r="Z429" i="1" s="1"/>
  <c r="AA429" i="1" s="1"/>
  <c r="Y433" i="1"/>
  <c r="Y437" i="1"/>
  <c r="Y441" i="1"/>
  <c r="Y445" i="1"/>
  <c r="Z445" i="1" s="1"/>
  <c r="AA445" i="1" s="1"/>
  <c r="Y449" i="1"/>
  <c r="Z449" i="1" s="1"/>
  <c r="AA449" i="1" s="1"/>
  <c r="Y453" i="1"/>
  <c r="Y457" i="1"/>
  <c r="Y461" i="1"/>
  <c r="Z461" i="1" s="1"/>
  <c r="AA461" i="1" s="1"/>
  <c r="Y465" i="1"/>
  <c r="Z465" i="1" s="1"/>
  <c r="AA465" i="1" s="1"/>
  <c r="Y469" i="1"/>
  <c r="Y473" i="1"/>
  <c r="Y477" i="1"/>
  <c r="Z477" i="1" s="1"/>
  <c r="AA477" i="1" s="1"/>
  <c r="Y481" i="1"/>
  <c r="Z481" i="1" s="1"/>
  <c r="AA481" i="1" s="1"/>
  <c r="Y485" i="1"/>
  <c r="Y489" i="1"/>
  <c r="Z489" i="1" s="1"/>
  <c r="AA489" i="1" s="1"/>
  <c r="Y493" i="1"/>
  <c r="Z493" i="1" s="1"/>
  <c r="AA493" i="1" s="1"/>
  <c r="Y497" i="1"/>
  <c r="Z497" i="1" s="1"/>
  <c r="AA497" i="1" s="1"/>
  <c r="Y501" i="1"/>
  <c r="Y490" i="1"/>
  <c r="Y495" i="1"/>
  <c r="Z495" i="1" s="1"/>
  <c r="AA495" i="1" s="1"/>
  <c r="V4" i="1"/>
  <c r="V5" i="1"/>
  <c r="V9" i="1"/>
  <c r="V13" i="1"/>
  <c r="W13" i="1" s="1"/>
  <c r="X13" i="1" s="1"/>
  <c r="V17" i="1"/>
  <c r="W17" i="1" s="1"/>
  <c r="X17" i="1" s="1"/>
  <c r="V21" i="1"/>
  <c r="V25" i="1"/>
  <c r="V29" i="1"/>
  <c r="V33" i="1"/>
  <c r="V37" i="1"/>
  <c r="V41" i="1"/>
  <c r="V45" i="1"/>
  <c r="V49" i="1"/>
  <c r="V53" i="1"/>
  <c r="V57" i="1"/>
  <c r="V61" i="1"/>
  <c r="V65" i="1"/>
  <c r="V69" i="1"/>
  <c r="V73" i="1"/>
  <c r="V77" i="1"/>
  <c r="V81" i="1"/>
  <c r="V85" i="1"/>
  <c r="V89" i="1"/>
  <c r="V93" i="1"/>
  <c r="V97" i="1"/>
  <c r="V101" i="1"/>
  <c r="V105" i="1"/>
  <c r="V109" i="1"/>
  <c r="V113" i="1"/>
  <c r="V117" i="1"/>
  <c r="V121" i="1"/>
  <c r="V125" i="1"/>
  <c r="V129" i="1"/>
  <c r="V133" i="1"/>
  <c r="V137" i="1"/>
  <c r="V141" i="1"/>
  <c r="V145" i="1"/>
  <c r="V149" i="1"/>
  <c r="V153" i="1"/>
  <c r="V157" i="1"/>
  <c r="V161" i="1"/>
  <c r="V165" i="1"/>
  <c r="V169" i="1"/>
  <c r="V173" i="1"/>
  <c r="V177" i="1"/>
  <c r="V181" i="1"/>
  <c r="V185" i="1"/>
  <c r="V189" i="1"/>
  <c r="V193" i="1"/>
  <c r="V197" i="1"/>
  <c r="V201" i="1"/>
  <c r="V205" i="1"/>
  <c r="V209" i="1"/>
  <c r="V213" i="1"/>
  <c r="V217" i="1"/>
  <c r="V221" i="1"/>
  <c r="V225" i="1"/>
  <c r="V229" i="1"/>
  <c r="V233" i="1"/>
  <c r="V237" i="1"/>
  <c r="V241" i="1"/>
  <c r="V245" i="1"/>
  <c r="V249" i="1"/>
  <c r="V253" i="1"/>
  <c r="V257" i="1"/>
  <c r="V261" i="1"/>
  <c r="V265" i="1"/>
  <c r="V269" i="1"/>
  <c r="V273" i="1"/>
  <c r="V277" i="1"/>
  <c r="V281" i="1"/>
  <c r="V285" i="1"/>
  <c r="V289" i="1"/>
  <c r="V293" i="1"/>
  <c r="V297" i="1"/>
  <c r="V301" i="1"/>
  <c r="V305" i="1"/>
  <c r="V309" i="1"/>
  <c r="V313" i="1"/>
  <c r="V317" i="1"/>
  <c r="V321" i="1"/>
  <c r="V325" i="1"/>
  <c r="V329" i="1"/>
  <c r="V333" i="1"/>
  <c r="V337" i="1"/>
  <c r="V341" i="1"/>
  <c r="V6" i="1"/>
  <c r="V10" i="1"/>
  <c r="V14" i="1"/>
  <c r="V18" i="1"/>
  <c r="V22" i="1"/>
  <c r="V26" i="1"/>
  <c r="W26" i="1" s="1"/>
  <c r="X26" i="1" s="1"/>
  <c r="V30" i="1"/>
  <c r="V34" i="1"/>
  <c r="V38" i="1"/>
  <c r="V42" i="1"/>
  <c r="V46" i="1"/>
  <c r="V50" i="1"/>
  <c r="V54" i="1"/>
  <c r="V58" i="1"/>
  <c r="V62" i="1"/>
  <c r="V66" i="1"/>
  <c r="V70" i="1"/>
  <c r="V74" i="1"/>
  <c r="V78" i="1"/>
  <c r="V82" i="1"/>
  <c r="V86" i="1"/>
  <c r="V90" i="1"/>
  <c r="V94" i="1"/>
  <c r="V98" i="1"/>
  <c r="V102" i="1"/>
  <c r="V106" i="1"/>
  <c r="V110" i="1"/>
  <c r="V114" i="1"/>
  <c r="V118" i="1"/>
  <c r="V122" i="1"/>
  <c r="V126" i="1"/>
  <c r="V130" i="1"/>
  <c r="V134" i="1"/>
  <c r="V138" i="1"/>
  <c r="V142" i="1"/>
  <c r="V146" i="1"/>
  <c r="V150" i="1"/>
  <c r="V154" i="1"/>
  <c r="V158" i="1"/>
  <c r="V162" i="1"/>
  <c r="V166" i="1"/>
  <c r="V170" i="1"/>
  <c r="V174" i="1"/>
  <c r="V178" i="1"/>
  <c r="V182" i="1"/>
  <c r="V186" i="1"/>
  <c r="V190" i="1"/>
  <c r="V194" i="1"/>
  <c r="V198" i="1"/>
  <c r="V202" i="1"/>
  <c r="V206" i="1"/>
  <c r="V210" i="1"/>
  <c r="V214" i="1"/>
  <c r="V218" i="1"/>
  <c r="V222" i="1"/>
  <c r="V226" i="1"/>
  <c r="V230" i="1"/>
  <c r="V234" i="1"/>
  <c r="V238" i="1"/>
  <c r="V242" i="1"/>
  <c r="V246" i="1"/>
  <c r="V250" i="1"/>
  <c r="V254" i="1"/>
  <c r="V258" i="1"/>
  <c r="V262" i="1"/>
  <c r="V266" i="1"/>
  <c r="V270" i="1"/>
  <c r="V274" i="1"/>
  <c r="V278" i="1"/>
  <c r="V282" i="1"/>
  <c r="V286" i="1"/>
  <c r="V290" i="1"/>
  <c r="V294" i="1"/>
  <c r="V298" i="1"/>
  <c r="V302" i="1"/>
  <c r="V306" i="1"/>
  <c r="V310" i="1"/>
  <c r="V314" i="1"/>
  <c r="V318" i="1"/>
  <c r="V322" i="1"/>
  <c r="V326" i="1"/>
  <c r="V330" i="1"/>
  <c r="V334" i="1"/>
  <c r="V338" i="1"/>
  <c r="V342" i="1"/>
  <c r="V7" i="1"/>
  <c r="W7" i="1" s="1"/>
  <c r="X7" i="1" s="1"/>
  <c r="V11" i="1"/>
  <c r="V15" i="1"/>
  <c r="V19" i="1"/>
  <c r="W19" i="1" s="1"/>
  <c r="X19" i="1" s="1"/>
  <c r="V23" i="1"/>
  <c r="W23" i="1" s="1"/>
  <c r="X23" i="1" s="1"/>
  <c r="V27" i="1"/>
  <c r="V31" i="1"/>
  <c r="V35" i="1"/>
  <c r="V39" i="1"/>
  <c r="V43" i="1"/>
  <c r="V47" i="1"/>
  <c r="V51" i="1"/>
  <c r="V55" i="1"/>
  <c r="V59" i="1"/>
  <c r="V63" i="1"/>
  <c r="V67" i="1"/>
  <c r="V71" i="1"/>
  <c r="V75" i="1"/>
  <c r="V79" i="1"/>
  <c r="V83" i="1"/>
  <c r="V87" i="1"/>
  <c r="V91" i="1"/>
  <c r="V95" i="1"/>
  <c r="V99" i="1"/>
  <c r="V103" i="1"/>
  <c r="V107" i="1"/>
  <c r="V111" i="1"/>
  <c r="V115" i="1"/>
  <c r="V119" i="1"/>
  <c r="V123" i="1"/>
  <c r="V127" i="1"/>
  <c r="V131" i="1"/>
  <c r="V135" i="1"/>
  <c r="V139" i="1"/>
  <c r="V143" i="1"/>
  <c r="V147" i="1"/>
  <c r="V151" i="1"/>
  <c r="V155" i="1"/>
  <c r="V159" i="1"/>
  <c r="V163" i="1"/>
  <c r="V167" i="1"/>
  <c r="V171" i="1"/>
  <c r="V175" i="1"/>
  <c r="V179" i="1"/>
  <c r="V183" i="1"/>
  <c r="V187" i="1"/>
  <c r="V191" i="1"/>
  <c r="V195" i="1"/>
  <c r="V199" i="1"/>
  <c r="V203" i="1"/>
  <c r="V207" i="1"/>
  <c r="V211" i="1"/>
  <c r="V215" i="1"/>
  <c r="V219" i="1"/>
  <c r="V223" i="1"/>
  <c r="V227" i="1"/>
  <c r="V231" i="1"/>
  <c r="V235" i="1"/>
  <c r="V239" i="1"/>
  <c r="V243" i="1"/>
  <c r="V247" i="1"/>
  <c r="V251" i="1"/>
  <c r="V255" i="1"/>
  <c r="V259" i="1"/>
  <c r="V263" i="1"/>
  <c r="V267" i="1"/>
  <c r="V271" i="1"/>
  <c r="V275" i="1"/>
  <c r="V279" i="1"/>
  <c r="V283" i="1"/>
  <c r="V287" i="1"/>
  <c r="V291" i="1"/>
  <c r="V295" i="1"/>
  <c r="V299" i="1"/>
  <c r="V303" i="1"/>
  <c r="V307" i="1"/>
  <c r="V311" i="1"/>
  <c r="V315" i="1"/>
  <c r="V319" i="1"/>
  <c r="V323" i="1"/>
  <c r="V327" i="1"/>
  <c r="V331" i="1"/>
  <c r="V335" i="1"/>
  <c r="V339" i="1"/>
  <c r="V343" i="1"/>
  <c r="V8" i="1"/>
  <c r="V12" i="1"/>
  <c r="V16" i="1"/>
  <c r="V20" i="1"/>
  <c r="W20" i="1" s="1"/>
  <c r="X20" i="1" s="1"/>
  <c r="V24" i="1"/>
  <c r="V28" i="1"/>
  <c r="V32" i="1"/>
  <c r="V36" i="1"/>
  <c r="V40" i="1"/>
  <c r="V44" i="1"/>
  <c r="V48" i="1"/>
  <c r="V52" i="1"/>
  <c r="V56" i="1"/>
  <c r="V60" i="1"/>
  <c r="V64" i="1"/>
  <c r="V68" i="1"/>
  <c r="V72" i="1"/>
  <c r="V76" i="1"/>
  <c r="V80" i="1"/>
  <c r="V84" i="1"/>
  <c r="V88" i="1"/>
  <c r="V92" i="1"/>
  <c r="V96" i="1"/>
  <c r="V100" i="1"/>
  <c r="V104" i="1"/>
  <c r="V108" i="1"/>
  <c r="V112" i="1"/>
  <c r="V116" i="1"/>
  <c r="V120" i="1"/>
  <c r="V124" i="1"/>
  <c r="V128" i="1"/>
  <c r="V132" i="1"/>
  <c r="V136" i="1"/>
  <c r="V140" i="1"/>
  <c r="V144" i="1"/>
  <c r="V148" i="1"/>
  <c r="V152" i="1"/>
  <c r="V156" i="1"/>
  <c r="V160" i="1"/>
  <c r="V164" i="1"/>
  <c r="V168" i="1"/>
  <c r="V172" i="1"/>
  <c r="V176" i="1"/>
  <c r="V180" i="1"/>
  <c r="V184" i="1"/>
  <c r="V188" i="1"/>
  <c r="V192" i="1"/>
  <c r="V196" i="1"/>
  <c r="V200" i="1"/>
  <c r="V204" i="1"/>
  <c r="V208" i="1"/>
  <c r="V212" i="1"/>
  <c r="V216" i="1"/>
  <c r="V220" i="1"/>
  <c r="V224" i="1"/>
  <c r="V228" i="1"/>
  <c r="V232" i="1"/>
  <c r="V236" i="1"/>
  <c r="V240" i="1"/>
  <c r="V244" i="1"/>
  <c r="V248" i="1"/>
  <c r="V252" i="1"/>
  <c r="V256" i="1"/>
  <c r="V260" i="1"/>
  <c r="V264" i="1"/>
  <c r="V268" i="1"/>
  <c r="V272" i="1"/>
  <c r="V276" i="1"/>
  <c r="V280" i="1"/>
  <c r="V284" i="1"/>
  <c r="V288" i="1"/>
  <c r="V292" i="1"/>
  <c r="V296" i="1"/>
  <c r="V300" i="1"/>
  <c r="V304" i="1"/>
  <c r="V308" i="1"/>
  <c r="V312" i="1"/>
  <c r="V316" i="1"/>
  <c r="V320" i="1"/>
  <c r="V324" i="1"/>
  <c r="V328" i="1"/>
  <c r="V332" i="1"/>
  <c r="V336" i="1"/>
  <c r="V340" i="1"/>
  <c r="V344" i="1"/>
  <c r="V345" i="1"/>
  <c r="V349" i="1"/>
  <c r="V353" i="1"/>
  <c r="V357" i="1"/>
  <c r="V361" i="1"/>
  <c r="V365" i="1"/>
  <c r="V369" i="1"/>
  <c r="V373" i="1"/>
  <c r="V377" i="1"/>
  <c r="V381" i="1"/>
  <c r="V385" i="1"/>
  <c r="V389" i="1"/>
  <c r="V393" i="1"/>
  <c r="V397" i="1"/>
  <c r="V401" i="1"/>
  <c r="V405" i="1"/>
  <c r="V409" i="1"/>
  <c r="V413" i="1"/>
  <c r="V417" i="1"/>
  <c r="V421" i="1"/>
  <c r="V425" i="1"/>
  <c r="V429" i="1"/>
  <c r="V433" i="1"/>
  <c r="V437" i="1"/>
  <c r="V441" i="1"/>
  <c r="V445" i="1"/>
  <c r="V449" i="1"/>
  <c r="V453" i="1"/>
  <c r="V457" i="1"/>
  <c r="V461" i="1"/>
  <c r="V465" i="1"/>
  <c r="V469" i="1"/>
  <c r="V473" i="1"/>
  <c r="V477" i="1"/>
  <c r="V481" i="1"/>
  <c r="V485" i="1"/>
  <c r="V489" i="1"/>
  <c r="V493" i="1"/>
  <c r="V497" i="1"/>
  <c r="V501" i="1"/>
  <c r="V351" i="1"/>
  <c r="V359" i="1"/>
  <c r="V367" i="1"/>
  <c r="V375" i="1"/>
  <c r="V383" i="1"/>
  <c r="V391" i="1"/>
  <c r="V399" i="1"/>
  <c r="V407" i="1"/>
  <c r="V411" i="1"/>
  <c r="V419" i="1"/>
  <c r="V427" i="1"/>
  <c r="V435" i="1"/>
  <c r="V447" i="1"/>
  <c r="V451" i="1"/>
  <c r="V455" i="1"/>
  <c r="V459" i="1"/>
  <c r="V463" i="1"/>
  <c r="V467" i="1"/>
  <c r="V471" i="1"/>
  <c r="V475" i="1"/>
  <c r="V479" i="1"/>
  <c r="V483" i="1"/>
  <c r="V487" i="1"/>
  <c r="V491" i="1"/>
  <c r="V495" i="1"/>
  <c r="V503" i="1"/>
  <c r="V352" i="1"/>
  <c r="V360" i="1"/>
  <c r="V368" i="1"/>
  <c r="V372" i="1"/>
  <c r="V380" i="1"/>
  <c r="V392" i="1"/>
  <c r="V400" i="1"/>
  <c r="V408" i="1"/>
  <c r="V416" i="1"/>
  <c r="V424" i="1"/>
  <c r="V432" i="1"/>
  <c r="V440" i="1"/>
  <c r="V448" i="1"/>
  <c r="V456" i="1"/>
  <c r="V464" i="1"/>
  <c r="V472" i="1"/>
  <c r="V480" i="1"/>
  <c r="V488" i="1"/>
  <c r="V496" i="1"/>
  <c r="V346" i="1"/>
  <c r="V350" i="1"/>
  <c r="V354" i="1"/>
  <c r="V358" i="1"/>
  <c r="V362" i="1"/>
  <c r="V366" i="1"/>
  <c r="V370" i="1"/>
  <c r="V374" i="1"/>
  <c r="V378" i="1"/>
  <c r="V382" i="1"/>
  <c r="V386" i="1"/>
  <c r="V390" i="1"/>
  <c r="V394" i="1"/>
  <c r="V398" i="1"/>
  <c r="V402" i="1"/>
  <c r="V406" i="1"/>
  <c r="V410" i="1"/>
  <c r="V414" i="1"/>
  <c r="V418" i="1"/>
  <c r="V422" i="1"/>
  <c r="V426" i="1"/>
  <c r="V430" i="1"/>
  <c r="V434" i="1"/>
  <c r="V438" i="1"/>
  <c r="V442" i="1"/>
  <c r="V446" i="1"/>
  <c r="V450" i="1"/>
  <c r="V454" i="1"/>
  <c r="V458" i="1"/>
  <c r="V462" i="1"/>
  <c r="V466" i="1"/>
  <c r="V470" i="1"/>
  <c r="V474" i="1"/>
  <c r="V478" i="1"/>
  <c r="V482" i="1"/>
  <c r="V486" i="1"/>
  <c r="V490" i="1"/>
  <c r="V494" i="1"/>
  <c r="V498" i="1"/>
  <c r="V502" i="1"/>
  <c r="V347" i="1"/>
  <c r="V355" i="1"/>
  <c r="V363" i="1"/>
  <c r="V371" i="1"/>
  <c r="V379" i="1"/>
  <c r="V387" i="1"/>
  <c r="V395" i="1"/>
  <c r="V403" i="1"/>
  <c r="V415" i="1"/>
  <c r="V423" i="1"/>
  <c r="V431" i="1"/>
  <c r="V439" i="1"/>
  <c r="V443" i="1"/>
  <c r="V499" i="1"/>
  <c r="V348" i="1"/>
  <c r="V356" i="1"/>
  <c r="V364" i="1"/>
  <c r="V376" i="1"/>
  <c r="V384" i="1"/>
  <c r="V388" i="1"/>
  <c r="V396" i="1"/>
  <c r="V404" i="1"/>
  <c r="V412" i="1"/>
  <c r="V420" i="1"/>
  <c r="V428" i="1"/>
  <c r="V436" i="1"/>
  <c r="V444" i="1"/>
  <c r="V452" i="1"/>
  <c r="V460" i="1"/>
  <c r="V468" i="1"/>
  <c r="V476" i="1"/>
  <c r="V484" i="1"/>
  <c r="V492" i="1"/>
  <c r="V500" i="1"/>
  <c r="Z21" i="1"/>
  <c r="AA21" i="1" s="1"/>
  <c r="Z18" i="1"/>
  <c r="AA18" i="1" s="1"/>
  <c r="W22" i="1"/>
  <c r="X22" i="1" s="1"/>
  <c r="Z22" i="1"/>
  <c r="AA22" i="1" s="1"/>
  <c r="W4" i="1"/>
  <c r="X4" i="1" s="1"/>
  <c r="Z19" i="1"/>
  <c r="AA19" i="1" s="1"/>
  <c r="Z20" i="1"/>
  <c r="AA20" i="1" s="1"/>
  <c r="W11" i="1"/>
  <c r="X11" i="1" s="1"/>
  <c r="Z4" i="1"/>
  <c r="AA4" i="1" s="1"/>
  <c r="Z10" i="1"/>
  <c r="AA10" i="1" s="1"/>
  <c r="Z7" i="1"/>
  <c r="AA7" i="1" s="1"/>
  <c r="Z23" i="1"/>
  <c r="AA23" i="1" s="1"/>
  <c r="Z8" i="1"/>
  <c r="AA8" i="1" s="1"/>
  <c r="W15" i="1"/>
  <c r="X15" i="1" s="1"/>
  <c r="Z17" i="1"/>
  <c r="AA17" i="1" s="1"/>
  <c r="W8" i="1"/>
  <c r="X8" i="1" s="1"/>
  <c r="W21" i="1"/>
  <c r="X21" i="1" s="1"/>
  <c r="Z11" i="1"/>
  <c r="AA11" i="1" s="1"/>
  <c r="W18" i="1"/>
  <c r="X18" i="1" s="1"/>
  <c r="Z6" i="1"/>
  <c r="AA6" i="1" s="1"/>
  <c r="Z41" i="1"/>
  <c r="AA41" i="1" s="1"/>
  <c r="Z57" i="1"/>
  <c r="AA57" i="1" s="1"/>
  <c r="Z73" i="1"/>
  <c r="AA73" i="1" s="1"/>
  <c r="Z89" i="1"/>
  <c r="AA89" i="1" s="1"/>
  <c r="Z97" i="1"/>
  <c r="AA97" i="1" s="1"/>
  <c r="Z105" i="1"/>
  <c r="AA105" i="1" s="1"/>
  <c r="Z113" i="1"/>
  <c r="AA113" i="1" s="1"/>
  <c r="Z121" i="1"/>
  <c r="AA121" i="1" s="1"/>
  <c r="Z129" i="1"/>
  <c r="AA129" i="1" s="1"/>
  <c r="Z137" i="1"/>
  <c r="AA137" i="1" s="1"/>
  <c r="Z153" i="1"/>
  <c r="AA153" i="1" s="1"/>
  <c r="Z169" i="1"/>
  <c r="AA169" i="1" s="1"/>
  <c r="Z177" i="1"/>
  <c r="AA177" i="1" s="1"/>
  <c r="Z185" i="1"/>
  <c r="AA185" i="1" s="1"/>
  <c r="Z193" i="1"/>
  <c r="AA193" i="1" s="1"/>
  <c r="Z201" i="1"/>
  <c r="AA201" i="1" s="1"/>
  <c r="Z217" i="1"/>
  <c r="AA217" i="1" s="1"/>
  <c r="Z233" i="1"/>
  <c r="AA233" i="1" s="1"/>
  <c r="Z241" i="1"/>
  <c r="AA241" i="1" s="1"/>
  <c r="Z249" i="1"/>
  <c r="AA249" i="1" s="1"/>
  <c r="Z257" i="1"/>
  <c r="AA257" i="1" s="1"/>
  <c r="Z265" i="1"/>
  <c r="AA265" i="1" s="1"/>
  <c r="Z281" i="1"/>
  <c r="AA281" i="1" s="1"/>
  <c r="Z297" i="1"/>
  <c r="AA297" i="1" s="1"/>
  <c r="Z305" i="1"/>
  <c r="AA305" i="1" s="1"/>
  <c r="Z313" i="1"/>
  <c r="AA313" i="1" s="1"/>
  <c r="Z321" i="1"/>
  <c r="AA321" i="1" s="1"/>
  <c r="Z329" i="1"/>
  <c r="AA329" i="1" s="1"/>
  <c r="Z345" i="1"/>
  <c r="AA345" i="1" s="1"/>
  <c r="Z361" i="1"/>
  <c r="AA361" i="1" s="1"/>
  <c r="Z30" i="1"/>
  <c r="AA30" i="1" s="1"/>
  <c r="Z40" i="1"/>
  <c r="AA40" i="1" s="1"/>
  <c r="Z62" i="1"/>
  <c r="AA62" i="1" s="1"/>
  <c r="Z72" i="1"/>
  <c r="AA72" i="1" s="1"/>
  <c r="Z83" i="1"/>
  <c r="AA83" i="1" s="1"/>
  <c r="Z94" i="1"/>
  <c r="AA94" i="1" s="1"/>
  <c r="Z104" i="1"/>
  <c r="AA104" i="1" s="1"/>
  <c r="Z115" i="1"/>
  <c r="AA115" i="1" s="1"/>
  <c r="Z126" i="1"/>
  <c r="AA126" i="1" s="1"/>
  <c r="Z136" i="1"/>
  <c r="AA136" i="1" s="1"/>
  <c r="Z147" i="1"/>
  <c r="AA147" i="1" s="1"/>
  <c r="Z168" i="1"/>
  <c r="AA168" i="1" s="1"/>
  <c r="Z179" i="1"/>
  <c r="AA179" i="1" s="1"/>
  <c r="Z190" i="1"/>
  <c r="AA190" i="1" s="1"/>
  <c r="Z211" i="1"/>
  <c r="AA211" i="1" s="1"/>
  <c r="Z232" i="1"/>
  <c r="AA232" i="1" s="1"/>
  <c r="Z254" i="1"/>
  <c r="AA254" i="1" s="1"/>
  <c r="Z275" i="1"/>
  <c r="AA275" i="1" s="1"/>
  <c r="Z286" i="1"/>
  <c r="AA286" i="1" s="1"/>
  <c r="Z296" i="1"/>
  <c r="AA296" i="1" s="1"/>
  <c r="Z307" i="1"/>
  <c r="AA307" i="1" s="1"/>
  <c r="Z318" i="1"/>
  <c r="AA318" i="1" s="1"/>
  <c r="Z328" i="1"/>
  <c r="AA328" i="1" s="1"/>
  <c r="Z339" i="1"/>
  <c r="AA339" i="1" s="1"/>
  <c r="Z370" i="1"/>
  <c r="AA370" i="1" s="1"/>
  <c r="Z378" i="1"/>
  <c r="AA378" i="1" s="1"/>
  <c r="Z394" i="1"/>
  <c r="AA394" i="1" s="1"/>
  <c r="Z402" i="1"/>
  <c r="AA402" i="1" s="1"/>
  <c r="Z410" i="1"/>
  <c r="AA410" i="1" s="1"/>
  <c r="Z418" i="1"/>
  <c r="AA418" i="1" s="1"/>
  <c r="Z426" i="1"/>
  <c r="AA426" i="1" s="1"/>
  <c r="Z434" i="1"/>
  <c r="AA434" i="1" s="1"/>
  <c r="Z442" i="1"/>
  <c r="AA442" i="1" s="1"/>
  <c r="Z450" i="1"/>
  <c r="AA450" i="1" s="1"/>
  <c r="Z458" i="1"/>
  <c r="AA458" i="1" s="1"/>
  <c r="Z474" i="1"/>
  <c r="AA474" i="1" s="1"/>
  <c r="Z482" i="1"/>
  <c r="AA482" i="1" s="1"/>
  <c r="Z490" i="1"/>
  <c r="AA490" i="1" s="1"/>
  <c r="Z42" i="1"/>
  <c r="AA42" i="1" s="1"/>
  <c r="Z148" i="1"/>
  <c r="AA148" i="1" s="1"/>
  <c r="Z196" i="1"/>
  <c r="AA196" i="1" s="1"/>
  <c r="Z202" i="1"/>
  <c r="AA202" i="1" s="1"/>
  <c r="Z228" i="1"/>
  <c r="AA228" i="1" s="1"/>
  <c r="Z282" i="1"/>
  <c r="AA282" i="1" s="1"/>
  <c r="Z298" i="1"/>
  <c r="AA298" i="1" s="1"/>
  <c r="Z324" i="1"/>
  <c r="AA324" i="1" s="1"/>
  <c r="Z351" i="1"/>
  <c r="AA351" i="1" s="1"/>
  <c r="Z356" i="1"/>
  <c r="AA356" i="1" s="1"/>
  <c r="Z362" i="1"/>
  <c r="AA362" i="1" s="1"/>
  <c r="Z371" i="1"/>
  <c r="AA371" i="1" s="1"/>
  <c r="Z383" i="1"/>
  <c r="AA383" i="1" s="1"/>
  <c r="Z387" i="1"/>
  <c r="AA387" i="1" s="1"/>
  <c r="Z395" i="1"/>
  <c r="AA395" i="1" s="1"/>
  <c r="Z399" i="1"/>
  <c r="AA399" i="1" s="1"/>
  <c r="Z403" i="1"/>
  <c r="AA403" i="1" s="1"/>
  <c r="Z411" i="1"/>
  <c r="AA411" i="1" s="1"/>
  <c r="Z419" i="1"/>
  <c r="AA419" i="1" s="1"/>
  <c r="Z427" i="1"/>
  <c r="AA427" i="1" s="1"/>
  <c r="Z435" i="1"/>
  <c r="AA435" i="1" s="1"/>
  <c r="Z443" i="1"/>
  <c r="AA443" i="1" s="1"/>
  <c r="Z447" i="1"/>
  <c r="AA447" i="1" s="1"/>
  <c r="Z451" i="1"/>
  <c r="AA451" i="1" s="1"/>
  <c r="Z38" i="1"/>
  <c r="AA38" i="1" s="1"/>
  <c r="Z43" i="1"/>
  <c r="AA43" i="1" s="1"/>
  <c r="Z48" i="1"/>
  <c r="AA48" i="1" s="1"/>
  <c r="Z54" i="1"/>
  <c r="AA54" i="1" s="1"/>
  <c r="Z59" i="1"/>
  <c r="AA59" i="1" s="1"/>
  <c r="Z70" i="1"/>
  <c r="AA70" i="1" s="1"/>
  <c r="Z75" i="1"/>
  <c r="AA75" i="1" s="1"/>
  <c r="Z80" i="1"/>
  <c r="AA80" i="1" s="1"/>
  <c r="Z86" i="1"/>
  <c r="AA86" i="1" s="1"/>
  <c r="Z91" i="1"/>
  <c r="AA91" i="1" s="1"/>
  <c r="Z102" i="1"/>
  <c r="AA102" i="1" s="1"/>
  <c r="Z107" i="1"/>
  <c r="AA107" i="1" s="1"/>
  <c r="Z112" i="1"/>
  <c r="AA112" i="1" s="1"/>
  <c r="Z118" i="1"/>
  <c r="AA118" i="1" s="1"/>
  <c r="Z123" i="1"/>
  <c r="AA123" i="1" s="1"/>
  <c r="Z128" i="1"/>
  <c r="AA128" i="1" s="1"/>
  <c r="Z134" i="1"/>
  <c r="AA134" i="1" s="1"/>
  <c r="Z139" i="1"/>
  <c r="AA139" i="1" s="1"/>
  <c r="Z144" i="1"/>
  <c r="AA144" i="1" s="1"/>
  <c r="Z150" i="1"/>
  <c r="AA150" i="1" s="1"/>
  <c r="Z155" i="1"/>
  <c r="AA155" i="1" s="1"/>
  <c r="Z166" i="1"/>
  <c r="AA166" i="1" s="1"/>
  <c r="Z171" i="1"/>
  <c r="AA171" i="1" s="1"/>
  <c r="Z176" i="1"/>
  <c r="AA176" i="1" s="1"/>
  <c r="Z182" i="1"/>
  <c r="AA182" i="1" s="1"/>
  <c r="Z187" i="1"/>
  <c r="AA187" i="1" s="1"/>
  <c r="Z192" i="1"/>
  <c r="AA192" i="1" s="1"/>
  <c r="Z198" i="1"/>
  <c r="AA198" i="1" s="1"/>
  <c r="Z203" i="1"/>
  <c r="AA203" i="1" s="1"/>
  <c r="Z208" i="1"/>
  <c r="AA208" i="1" s="1"/>
  <c r="Z214" i="1"/>
  <c r="AA214" i="1" s="1"/>
  <c r="Z219" i="1"/>
  <c r="AA219" i="1" s="1"/>
  <c r="Z230" i="1"/>
  <c r="AA230" i="1" s="1"/>
  <c r="Z235" i="1"/>
  <c r="AA235" i="1" s="1"/>
  <c r="Z240" i="1"/>
  <c r="AA240" i="1" s="1"/>
  <c r="Z246" i="1"/>
  <c r="AA246" i="1" s="1"/>
  <c r="Z251" i="1"/>
  <c r="AA251" i="1" s="1"/>
  <c r="Z256" i="1"/>
  <c r="AA256" i="1" s="1"/>
  <c r="Z262" i="1"/>
  <c r="AA262" i="1" s="1"/>
  <c r="Z267" i="1"/>
  <c r="AA267" i="1" s="1"/>
  <c r="Z272" i="1"/>
  <c r="AA272" i="1" s="1"/>
  <c r="Z283" i="1"/>
  <c r="AA283" i="1" s="1"/>
  <c r="Z288" i="1"/>
  <c r="AA288" i="1" s="1"/>
  <c r="Z299" i="1"/>
  <c r="AA299" i="1" s="1"/>
  <c r="Z304" i="1"/>
  <c r="AA304" i="1" s="1"/>
  <c r="Z315" i="1"/>
  <c r="AA315" i="1" s="1"/>
  <c r="Z320" i="1"/>
  <c r="AA320" i="1" s="1"/>
  <c r="Z326" i="1"/>
  <c r="AA326" i="1" s="1"/>
  <c r="Z331" i="1"/>
  <c r="AA331" i="1" s="1"/>
  <c r="Z347" i="1"/>
  <c r="AA347" i="1" s="1"/>
  <c r="Z352" i="1"/>
  <c r="AA352" i="1" s="1"/>
  <c r="Z363" i="1"/>
  <c r="AA363" i="1" s="1"/>
  <c r="Z368" i="1"/>
  <c r="AA368" i="1" s="1"/>
  <c r="Z372" i="1"/>
  <c r="AA372" i="1" s="1"/>
  <c r="Z384" i="1"/>
  <c r="AA384" i="1" s="1"/>
  <c r="Z396" i="1"/>
  <c r="AA396" i="1" s="1"/>
  <c r="Z400" i="1"/>
  <c r="AA400" i="1" s="1"/>
  <c r="Z404" i="1"/>
  <c r="AA404" i="1" s="1"/>
  <c r="Z412" i="1"/>
  <c r="AA412" i="1" s="1"/>
  <c r="Z416" i="1"/>
  <c r="AA416" i="1" s="1"/>
  <c r="Z420" i="1"/>
  <c r="AA420" i="1" s="1"/>
  <c r="Z428" i="1"/>
  <c r="AA428" i="1" s="1"/>
  <c r="Z432" i="1"/>
  <c r="AA432" i="1" s="1"/>
  <c r="Z436" i="1"/>
  <c r="AA436" i="1" s="1"/>
  <c r="Z444" i="1"/>
  <c r="AA444" i="1" s="1"/>
  <c r="Z448" i="1"/>
  <c r="AA448" i="1" s="1"/>
  <c r="Z34" i="1"/>
  <c r="AA34" i="1" s="1"/>
  <c r="Z55" i="1"/>
  <c r="AA55" i="1" s="1"/>
  <c r="Z76" i="1"/>
  <c r="AA76" i="1" s="1"/>
  <c r="Z98" i="1"/>
  <c r="AA98" i="1" s="1"/>
  <c r="Z119" i="1"/>
  <c r="AA119" i="1" s="1"/>
  <c r="Z140" i="1"/>
  <c r="AA140" i="1" s="1"/>
  <c r="Z162" i="1"/>
  <c r="AA162" i="1" s="1"/>
  <c r="Z183" i="1"/>
  <c r="AA183" i="1" s="1"/>
  <c r="Z204" i="1"/>
  <c r="AA204" i="1" s="1"/>
  <c r="Z247" i="1"/>
  <c r="AA247" i="1" s="1"/>
  <c r="Z268" i="1"/>
  <c r="AA268" i="1" s="1"/>
  <c r="Z332" i="1"/>
  <c r="AA332" i="1" s="1"/>
  <c r="Z354" i="1"/>
  <c r="AA354" i="1" s="1"/>
  <c r="Z373" i="1"/>
  <c r="AA373" i="1" s="1"/>
  <c r="Z389" i="1"/>
  <c r="AA389" i="1" s="1"/>
  <c r="Z405" i="1"/>
  <c r="AA405" i="1" s="1"/>
  <c r="Z421" i="1"/>
  <c r="AA421" i="1" s="1"/>
  <c r="Z437" i="1"/>
  <c r="AA437" i="1" s="1"/>
  <c r="Z453" i="1"/>
  <c r="AA453" i="1" s="1"/>
  <c r="Z459" i="1"/>
  <c r="AA459" i="1" s="1"/>
  <c r="Z464" i="1"/>
  <c r="AA464" i="1" s="1"/>
  <c r="Z469" i="1"/>
  <c r="AA469" i="1" s="1"/>
  <c r="Z475" i="1"/>
  <c r="AA475" i="1" s="1"/>
  <c r="Z480" i="1"/>
  <c r="AA480" i="1" s="1"/>
  <c r="Z485" i="1"/>
  <c r="AA485" i="1" s="1"/>
  <c r="Z491" i="1"/>
  <c r="AA491" i="1" s="1"/>
  <c r="Z496" i="1"/>
  <c r="AA496" i="1" s="1"/>
  <c r="Z501" i="1"/>
  <c r="AA501" i="1" s="1"/>
  <c r="Z39" i="1"/>
  <c r="AA39" i="1" s="1"/>
  <c r="Z60" i="1"/>
  <c r="AA60" i="1" s="1"/>
  <c r="Z103" i="1"/>
  <c r="AA103" i="1" s="1"/>
  <c r="Z124" i="1"/>
  <c r="AA124" i="1" s="1"/>
  <c r="Z146" i="1"/>
  <c r="AA146" i="1" s="1"/>
  <c r="Z167" i="1"/>
  <c r="AA167" i="1" s="1"/>
  <c r="Z188" i="1"/>
  <c r="AA188" i="1" s="1"/>
  <c r="Z210" i="1"/>
  <c r="AA210" i="1" s="1"/>
  <c r="Z231" i="1"/>
  <c r="AA231" i="1" s="1"/>
  <c r="Z252" i="1"/>
  <c r="AA252" i="1" s="1"/>
  <c r="Z274" i="1"/>
  <c r="AA274" i="1" s="1"/>
  <c r="Z295" i="1"/>
  <c r="AA295" i="1" s="1"/>
  <c r="Z316" i="1"/>
  <c r="AA316" i="1" s="1"/>
  <c r="Z338" i="1"/>
  <c r="AA338" i="1" s="1"/>
  <c r="Z377" i="1"/>
  <c r="AA377" i="1" s="1"/>
  <c r="Z409" i="1"/>
  <c r="AA409" i="1" s="1"/>
  <c r="Z425" i="1"/>
  <c r="AA425" i="1" s="1"/>
  <c r="Z441" i="1"/>
  <c r="AA441" i="1" s="1"/>
  <c r="Z460" i="1"/>
  <c r="AA460" i="1" s="1"/>
  <c r="Z476" i="1"/>
  <c r="AA476" i="1" s="1"/>
  <c r="Z503" i="1"/>
  <c r="AA503" i="1" s="1"/>
  <c r="Z44" i="1"/>
  <c r="AA44" i="1" s="1"/>
  <c r="Z66" i="1"/>
  <c r="AA66" i="1" s="1"/>
  <c r="Z87" i="1"/>
  <c r="AA87" i="1" s="1"/>
  <c r="Z108" i="1"/>
  <c r="AA108" i="1" s="1"/>
  <c r="Z130" i="1"/>
  <c r="AA130" i="1" s="1"/>
  <c r="Z151" i="1"/>
  <c r="AA151" i="1" s="1"/>
  <c r="Z172" i="1"/>
  <c r="AA172" i="1" s="1"/>
  <c r="Z194" i="1"/>
  <c r="AA194" i="1" s="1"/>
  <c r="Z215" i="1"/>
  <c r="AA215" i="1" s="1"/>
  <c r="Z236" i="1"/>
  <c r="AA236" i="1" s="1"/>
  <c r="Z258" i="1"/>
  <c r="AA258" i="1" s="1"/>
  <c r="Z279" i="1"/>
  <c r="AA279" i="1" s="1"/>
  <c r="Z300" i="1"/>
  <c r="AA300" i="1" s="1"/>
  <c r="Z343" i="1"/>
  <c r="AA343" i="1" s="1"/>
  <c r="Z364" i="1"/>
  <c r="AA364" i="1" s="1"/>
  <c r="Z467" i="1"/>
  <c r="AA467" i="1" s="1"/>
  <c r="Z483" i="1"/>
  <c r="AA483" i="1" s="1"/>
  <c r="Z499" i="1"/>
  <c r="AA499" i="1" s="1"/>
  <c r="Z50" i="1"/>
  <c r="AA50" i="1" s="1"/>
  <c r="Z71" i="1"/>
  <c r="AA71" i="1" s="1"/>
  <c r="Z114" i="1"/>
  <c r="AA114" i="1" s="1"/>
  <c r="Z135" i="1"/>
  <c r="AA135" i="1" s="1"/>
  <c r="Z178" i="1"/>
  <c r="AA178" i="1" s="1"/>
  <c r="Z199" i="1"/>
  <c r="AA199" i="1" s="1"/>
  <c r="Z242" i="1"/>
  <c r="AA242" i="1" s="1"/>
  <c r="Z263" i="1"/>
  <c r="AA263" i="1" s="1"/>
  <c r="Z284" i="1"/>
  <c r="AA284" i="1" s="1"/>
  <c r="Z306" i="1"/>
  <c r="AA306" i="1" s="1"/>
  <c r="Z327" i="1"/>
  <c r="AA327" i="1" s="1"/>
  <c r="Z348" i="1"/>
  <c r="AA348" i="1" s="1"/>
  <c r="Z369" i="1"/>
  <c r="AA369" i="1" s="1"/>
  <c r="Z433" i="1"/>
  <c r="AA433" i="1" s="1"/>
  <c r="Z457" i="1"/>
  <c r="AA457" i="1" s="1"/>
  <c r="Z463" i="1"/>
  <c r="AA463" i="1" s="1"/>
  <c r="Z473" i="1"/>
  <c r="AA473" i="1" s="1"/>
  <c r="Z479" i="1"/>
  <c r="AA479" i="1" s="1"/>
  <c r="Z484" i="1"/>
  <c r="AA484" i="1" s="1"/>
  <c r="Z500" i="1"/>
  <c r="AA500" i="1" s="1"/>
  <c r="W6" i="1"/>
  <c r="X6" i="1" s="1"/>
  <c r="Z14" i="1"/>
  <c r="AA14" i="1" s="1"/>
  <c r="Z109" i="1"/>
  <c r="AA109" i="1" s="1"/>
  <c r="Z173" i="1"/>
  <c r="AA173" i="1" s="1"/>
  <c r="Z237" i="1"/>
  <c r="AA237" i="1" s="1"/>
  <c r="Z46" i="1"/>
  <c r="AA46" i="1" s="1"/>
  <c r="Z78" i="1"/>
  <c r="AA78" i="1" s="1"/>
  <c r="Z110" i="1"/>
  <c r="AA110" i="1" s="1"/>
  <c r="Z142" i="1"/>
  <c r="AA142" i="1" s="1"/>
  <c r="Z174" i="1"/>
  <c r="AA174" i="1" s="1"/>
  <c r="Z206" i="1"/>
  <c r="AA206" i="1" s="1"/>
  <c r="Z238" i="1"/>
  <c r="AA238" i="1" s="1"/>
  <c r="Z270" i="1"/>
  <c r="AA270" i="1" s="1"/>
  <c r="Z302" i="1"/>
  <c r="AA302" i="1" s="1"/>
  <c r="Z323" i="1"/>
  <c r="AA323" i="1" s="1"/>
  <c r="Z379" i="1"/>
  <c r="AA379" i="1" s="1"/>
  <c r="Z200" i="1"/>
  <c r="AA200" i="1" s="1"/>
  <c r="Z264" i="1"/>
  <c r="AA264" i="1" s="1"/>
  <c r="Z33" i="1"/>
  <c r="AA33" i="1" s="1"/>
  <c r="Z49" i="1"/>
  <c r="AA49" i="1" s="1"/>
  <c r="Z65" i="1"/>
  <c r="AA65" i="1" s="1"/>
  <c r="Z81" i="1"/>
  <c r="AA81" i="1" s="1"/>
  <c r="Z145" i="1"/>
  <c r="AA145" i="1" s="1"/>
  <c r="Z161" i="1"/>
  <c r="AA161" i="1" s="1"/>
  <c r="Z209" i="1"/>
  <c r="AA209" i="1" s="1"/>
  <c r="Z225" i="1"/>
  <c r="AA225" i="1" s="1"/>
  <c r="Z273" i="1"/>
  <c r="AA273" i="1" s="1"/>
  <c r="Z289" i="1"/>
  <c r="AA289" i="1" s="1"/>
  <c r="Z337" i="1"/>
  <c r="AA337" i="1" s="1"/>
  <c r="Z353" i="1"/>
  <c r="AA353" i="1" s="1"/>
  <c r="Z350" i="1"/>
  <c r="AA350" i="1" s="1"/>
  <c r="Z367" i="1"/>
  <c r="AA367" i="1" s="1"/>
  <c r="Z415" i="1"/>
  <c r="AA415" i="1" s="1"/>
  <c r="Z431" i="1"/>
  <c r="AA431" i="1" s="1"/>
  <c r="Z346" i="1"/>
  <c r="AA346" i="1" s="1"/>
  <c r="Z380" i="1"/>
  <c r="AA380" i="1" s="1"/>
  <c r="Z82" i="1"/>
  <c r="AA82" i="1" s="1"/>
  <c r="Z37" i="1"/>
  <c r="AA37" i="1" s="1"/>
  <c r="Z53" i="1"/>
  <c r="AA53" i="1" s="1"/>
  <c r="Z69" i="1"/>
  <c r="AA69" i="1" s="1"/>
  <c r="Z85" i="1"/>
  <c r="AA85" i="1" s="1"/>
  <c r="Z101" i="1"/>
  <c r="AA101" i="1" s="1"/>
  <c r="Z117" i="1"/>
  <c r="AA117" i="1" s="1"/>
  <c r="Z133" i="1"/>
  <c r="AA133" i="1" s="1"/>
  <c r="Z149" i="1"/>
  <c r="AA149" i="1" s="1"/>
  <c r="Z165" i="1"/>
  <c r="AA165" i="1" s="1"/>
  <c r="Z181" i="1"/>
  <c r="AA181" i="1" s="1"/>
  <c r="Z197" i="1"/>
  <c r="AA197" i="1" s="1"/>
  <c r="Z213" i="1"/>
  <c r="AA213" i="1" s="1"/>
  <c r="Z229" i="1"/>
  <c r="AA229" i="1" s="1"/>
  <c r="Z245" i="1"/>
  <c r="AA245" i="1" s="1"/>
  <c r="Z261" i="1"/>
  <c r="AA261" i="1" s="1"/>
  <c r="Z277" i="1"/>
  <c r="AA277" i="1" s="1"/>
  <c r="Z293" i="1"/>
  <c r="AA293" i="1" s="1"/>
  <c r="Z309" i="1"/>
  <c r="AA309" i="1" s="1"/>
  <c r="Z325" i="1"/>
  <c r="AA325" i="1" s="1"/>
  <c r="Z341" i="1"/>
  <c r="AA341" i="1" s="1"/>
  <c r="Z158" i="1"/>
  <c r="AA158" i="1" s="1"/>
  <c r="Z222" i="1"/>
  <c r="AA222" i="1" s="1"/>
  <c r="Z334" i="1"/>
  <c r="AA334" i="1" s="1"/>
  <c r="Z355" i="1"/>
  <c r="AA355" i="1" s="1"/>
  <c r="Z56" i="1"/>
  <c r="AA56" i="1" s="1"/>
  <c r="Z120" i="1"/>
  <c r="AA120" i="1" s="1"/>
  <c r="Z184" i="1"/>
  <c r="AA184" i="1" s="1"/>
  <c r="Z248" i="1"/>
  <c r="AA248" i="1" s="1"/>
  <c r="Z36" i="1"/>
  <c r="AA36" i="1" s="1"/>
  <c r="Z35" i="1"/>
  <c r="AA35" i="1" s="1"/>
  <c r="Z51" i="1"/>
  <c r="AA51" i="1" s="1"/>
  <c r="Z67" i="1"/>
  <c r="AA67" i="1" s="1"/>
  <c r="Z99" i="1"/>
  <c r="AA99" i="1" s="1"/>
  <c r="Z131" i="1"/>
  <c r="AA131" i="1" s="1"/>
  <c r="Z163" i="1"/>
  <c r="AA163" i="1" s="1"/>
  <c r="Z195" i="1"/>
  <c r="AA195" i="1" s="1"/>
  <c r="Z227" i="1"/>
  <c r="AA227" i="1" s="1"/>
  <c r="Z243" i="1"/>
  <c r="AA243" i="1" s="1"/>
  <c r="Z259" i="1"/>
  <c r="AA259" i="1" s="1"/>
  <c r="Z291" i="1"/>
  <c r="AA291" i="1" s="1"/>
  <c r="Z294" i="1"/>
  <c r="AA294" i="1" s="1"/>
  <c r="Z64" i="1"/>
  <c r="AA64" i="1" s="1"/>
  <c r="Z314" i="1"/>
  <c r="AA314" i="1" s="1"/>
  <c r="Z311" i="1"/>
  <c r="AA311" i="1" s="1"/>
  <c r="Z386" i="1"/>
  <c r="AA386" i="1" s="1"/>
  <c r="Z366" i="1"/>
  <c r="AA366" i="1" s="1"/>
  <c r="Z100" i="1"/>
  <c r="AA100" i="1" s="1"/>
  <c r="Z84" i="1"/>
  <c r="AA84" i="1" s="1"/>
  <c r="Z398" i="1"/>
  <c r="AA398" i="1" s="1"/>
  <c r="Z466" i="1"/>
  <c r="AA466" i="1" s="1"/>
  <c r="Z414" i="1"/>
  <c r="AA414" i="1" s="1"/>
  <c r="Z260" i="1"/>
  <c r="AA260" i="1" s="1"/>
  <c r="Z382" i="1"/>
  <c r="AA382" i="1" s="1"/>
  <c r="Z446" i="1"/>
  <c r="AA446" i="1" s="1"/>
  <c r="Z218" i="1"/>
  <c r="AA218" i="1" s="1"/>
  <c r="Z212" i="1"/>
  <c r="AA212" i="1" s="1"/>
  <c r="Z462" i="1"/>
  <c r="AA462" i="1" s="1"/>
  <c r="Z164" i="1"/>
  <c r="AA164" i="1" s="1"/>
  <c r="Z292" i="1"/>
  <c r="AA292" i="1" s="1"/>
  <c r="Z430" i="1"/>
  <c r="AA430" i="1" s="1"/>
  <c r="Z478" i="1"/>
  <c r="AA478" i="1" s="1"/>
  <c r="Z226" i="1"/>
  <c r="AA226" i="1" s="1"/>
  <c r="Z357" i="1"/>
  <c r="AA357" i="1" s="1"/>
  <c r="Z498" i="1"/>
  <c r="AA498" i="1" s="1"/>
  <c r="Z68" i="1"/>
  <c r="AA68" i="1" s="1"/>
  <c r="Z9" i="1"/>
  <c r="AA9" i="1" s="1"/>
  <c r="Z5" i="1"/>
  <c r="AA5" i="1" s="1"/>
  <c r="Z27" i="1"/>
  <c r="AA27" i="1" s="1"/>
  <c r="Z25" i="1"/>
  <c r="AA25" i="1" s="1"/>
  <c r="Z12" i="1"/>
  <c r="AA12" i="1" s="1"/>
  <c r="W16" i="1"/>
  <c r="X16" i="1" s="1"/>
  <c r="Z16" i="1"/>
  <c r="AA16" i="1" s="1"/>
  <c r="O4" i="5"/>
  <c r="W4" i="5"/>
  <c r="L4" i="5"/>
  <c r="P4" i="5"/>
  <c r="T4" i="5"/>
  <c r="K4" i="5"/>
  <c r="S4" i="5"/>
  <c r="M4" i="5"/>
  <c r="Q4" i="5"/>
  <c r="U4" i="5"/>
  <c r="J4" i="5"/>
  <c r="N4" i="5"/>
  <c r="R4" i="5"/>
  <c r="V4" i="5"/>
  <c r="H6" i="5" l="1"/>
  <c r="H8" i="5"/>
  <c r="H7" i="5"/>
  <c r="H10" i="5"/>
  <c r="H9" i="5" l="1"/>
  <c r="H5" i="5"/>
  <c r="G6" i="4"/>
  <c r="H20" i="5" l="1"/>
  <c r="I6" i="4"/>
  <c r="I17" i="5" l="1"/>
  <c r="I18" i="5"/>
  <c r="I16" i="5"/>
  <c r="I15" i="5"/>
  <c r="I11" i="5"/>
  <c r="I19" i="5"/>
  <c r="I14" i="5"/>
  <c r="I13" i="5"/>
  <c r="I12" i="5"/>
  <c r="I7" i="5"/>
  <c r="I8" i="5"/>
  <c r="I6" i="5"/>
  <c r="I10" i="5"/>
  <c r="I9" i="5"/>
  <c r="I5" i="5"/>
  <c r="H26" i="5"/>
  <c r="H29" i="5" s="1"/>
  <c r="K6" i="4"/>
  <c r="G4" i="4"/>
  <c r="H28" i="5" l="1"/>
  <c r="I4" i="4"/>
  <c r="H11" i="43" l="1"/>
  <c r="F11" i="43"/>
  <c r="D11" i="43"/>
  <c r="I6" i="43"/>
  <c r="I8" i="43"/>
  <c r="I5" i="43"/>
  <c r="I9" i="43"/>
  <c r="I7" i="43"/>
  <c r="I10" i="43"/>
  <c r="I4" i="43"/>
  <c r="K5" i="4"/>
  <c r="K4" i="4"/>
  <c r="K7" i="43" l="1"/>
  <c r="L7" i="43"/>
  <c r="K9" i="43"/>
  <c r="L9" i="43"/>
  <c r="K6" i="43"/>
  <c r="L6" i="43"/>
  <c r="K5" i="43"/>
  <c r="L5" i="43"/>
  <c r="K10" i="43"/>
  <c r="L10" i="43"/>
  <c r="K8" i="43"/>
  <c r="L8" i="43"/>
  <c r="K4" i="43"/>
  <c r="L4" i="43"/>
  <c r="I11" i="43"/>
  <c r="W10" i="1"/>
  <c r="X10" i="1" s="1"/>
  <c r="W28" i="1"/>
  <c r="X28" i="1" s="1"/>
  <c r="W24" i="1"/>
  <c r="X24" i="1" s="1"/>
  <c r="W9" i="1"/>
  <c r="X9" i="1" s="1"/>
  <c r="W27" i="1"/>
  <c r="X27" i="1" s="1"/>
  <c r="W25" i="1"/>
  <c r="X25" i="1" s="1"/>
  <c r="W5" i="1"/>
  <c r="X5" i="1" s="1"/>
  <c r="W12" i="1"/>
  <c r="X12" i="1" s="1"/>
  <c r="W14" i="1"/>
  <c r="X14" i="1" s="1"/>
  <c r="K25" i="4"/>
  <c r="L4" i="4" l="1"/>
  <c r="L24" i="4"/>
  <c r="L23" i="4"/>
  <c r="L21" i="4"/>
  <c r="L10" i="4"/>
  <c r="L20" i="4"/>
  <c r="L19" i="4"/>
  <c r="L22" i="4"/>
  <c r="L17" i="4"/>
  <c r="L12" i="4"/>
  <c r="L15" i="4"/>
  <c r="L18" i="4"/>
  <c r="L13" i="4"/>
  <c r="L8" i="4"/>
  <c r="L11" i="4"/>
  <c r="L14" i="4"/>
  <c r="L9" i="4"/>
  <c r="L16" i="4"/>
  <c r="L7" i="4"/>
  <c r="L6" i="4"/>
  <c r="L5" i="4"/>
  <c r="K11" i="43"/>
  <c r="L11" i="43"/>
  <c r="W29" i="1"/>
  <c r="X29" i="1" s="1"/>
  <c r="W37" i="1"/>
  <c r="X37" i="1" s="1"/>
  <c r="W45" i="1"/>
  <c r="X45" i="1" s="1"/>
  <c r="W30" i="1"/>
  <c r="X30" i="1" s="1"/>
  <c r="W46" i="1"/>
  <c r="X46" i="1" s="1"/>
  <c r="W61" i="1"/>
  <c r="X61" i="1" s="1"/>
  <c r="W55" i="1"/>
  <c r="X55" i="1" s="1"/>
  <c r="W77" i="1"/>
  <c r="X77" i="1" s="1"/>
  <c r="W93" i="1"/>
  <c r="X93" i="1" s="1"/>
  <c r="W102" i="1"/>
  <c r="X102" i="1" s="1"/>
  <c r="W110" i="1"/>
  <c r="X110" i="1" s="1"/>
  <c r="W118" i="1"/>
  <c r="X118" i="1" s="1"/>
  <c r="W126" i="1"/>
  <c r="X126" i="1" s="1"/>
  <c r="W36" i="1"/>
  <c r="X36" i="1" s="1"/>
  <c r="W70" i="1"/>
  <c r="X70" i="1" s="1"/>
  <c r="W86" i="1"/>
  <c r="X86" i="1" s="1"/>
  <c r="W52" i="1"/>
  <c r="X52" i="1" s="1"/>
  <c r="W65" i="1"/>
  <c r="X65" i="1" s="1"/>
  <c r="W81" i="1"/>
  <c r="X81" i="1" s="1"/>
  <c r="W97" i="1"/>
  <c r="X97" i="1" s="1"/>
  <c r="W105" i="1"/>
  <c r="X105" i="1" s="1"/>
  <c r="W57" i="1"/>
  <c r="X57" i="1" s="1"/>
  <c r="W131" i="1"/>
  <c r="X131" i="1" s="1"/>
  <c r="W140" i="1"/>
  <c r="X140" i="1" s="1"/>
  <c r="W148" i="1"/>
  <c r="X148" i="1" s="1"/>
  <c r="W156" i="1"/>
  <c r="X156" i="1" s="1"/>
  <c r="W164" i="1"/>
  <c r="X164" i="1" s="1"/>
  <c r="W172" i="1"/>
  <c r="X172" i="1" s="1"/>
  <c r="W180" i="1"/>
  <c r="X180" i="1" s="1"/>
  <c r="W188" i="1"/>
  <c r="X188" i="1" s="1"/>
  <c r="W196" i="1"/>
  <c r="X196" i="1" s="1"/>
  <c r="W204" i="1"/>
  <c r="X204" i="1" s="1"/>
  <c r="W212" i="1"/>
  <c r="X212" i="1" s="1"/>
  <c r="W75" i="1"/>
  <c r="X75" i="1" s="1"/>
  <c r="W83" i="1"/>
  <c r="X83" i="1" s="1"/>
  <c r="W133" i="1"/>
  <c r="X133" i="1" s="1"/>
  <c r="W141" i="1"/>
  <c r="X141" i="1" s="1"/>
  <c r="W149" i="1"/>
  <c r="X149" i="1" s="1"/>
  <c r="W157" i="1"/>
  <c r="X157" i="1" s="1"/>
  <c r="W165" i="1"/>
  <c r="X165" i="1" s="1"/>
  <c r="W173" i="1"/>
  <c r="X173" i="1" s="1"/>
  <c r="W181" i="1"/>
  <c r="X181" i="1" s="1"/>
  <c r="W189" i="1"/>
  <c r="X189" i="1" s="1"/>
  <c r="W197" i="1"/>
  <c r="X197" i="1" s="1"/>
  <c r="W205" i="1"/>
  <c r="X205" i="1" s="1"/>
  <c r="W129" i="1"/>
  <c r="X129" i="1" s="1"/>
  <c r="W220" i="1"/>
  <c r="X220" i="1" s="1"/>
  <c r="W228" i="1"/>
  <c r="X228" i="1" s="1"/>
  <c r="W236" i="1"/>
  <c r="X236" i="1" s="1"/>
  <c r="W244" i="1"/>
  <c r="X244" i="1" s="1"/>
  <c r="W252" i="1"/>
  <c r="X252" i="1" s="1"/>
  <c r="W260" i="1"/>
  <c r="X260" i="1" s="1"/>
  <c r="W268" i="1"/>
  <c r="X268" i="1" s="1"/>
  <c r="W276" i="1"/>
  <c r="X276" i="1" s="1"/>
  <c r="W284" i="1"/>
  <c r="X284" i="1" s="1"/>
  <c r="W292" i="1"/>
  <c r="X292" i="1" s="1"/>
  <c r="W91" i="1"/>
  <c r="X91" i="1" s="1"/>
  <c r="W217" i="1"/>
  <c r="X217" i="1" s="1"/>
  <c r="W225" i="1"/>
  <c r="X225" i="1" s="1"/>
  <c r="W233" i="1"/>
  <c r="X233" i="1" s="1"/>
  <c r="W241" i="1"/>
  <c r="X241" i="1" s="1"/>
  <c r="W249" i="1"/>
  <c r="X249" i="1" s="1"/>
  <c r="W257" i="1"/>
  <c r="X257" i="1" s="1"/>
  <c r="W265" i="1"/>
  <c r="X265" i="1" s="1"/>
  <c r="W273" i="1"/>
  <c r="X273" i="1" s="1"/>
  <c r="W281" i="1"/>
  <c r="X281" i="1" s="1"/>
  <c r="W289" i="1"/>
  <c r="X289" i="1" s="1"/>
  <c r="W299" i="1"/>
  <c r="X299" i="1" s="1"/>
  <c r="W307" i="1"/>
  <c r="X307" i="1" s="1"/>
  <c r="W315" i="1"/>
  <c r="X315" i="1" s="1"/>
  <c r="W323" i="1"/>
  <c r="X323" i="1" s="1"/>
  <c r="W331" i="1"/>
  <c r="X331" i="1" s="1"/>
  <c r="W339" i="1"/>
  <c r="X339" i="1" s="1"/>
  <c r="W347" i="1"/>
  <c r="X347" i="1" s="1"/>
  <c r="W355" i="1"/>
  <c r="X355" i="1" s="1"/>
  <c r="W363" i="1"/>
  <c r="X363" i="1" s="1"/>
  <c r="W371" i="1"/>
  <c r="X371" i="1" s="1"/>
  <c r="W300" i="1"/>
  <c r="X300" i="1" s="1"/>
  <c r="W308" i="1"/>
  <c r="X308" i="1" s="1"/>
  <c r="W316" i="1"/>
  <c r="X316" i="1" s="1"/>
  <c r="W324" i="1"/>
  <c r="X324" i="1" s="1"/>
  <c r="W332" i="1"/>
  <c r="X332" i="1" s="1"/>
  <c r="W340" i="1"/>
  <c r="X340" i="1" s="1"/>
  <c r="W348" i="1"/>
  <c r="X348" i="1" s="1"/>
  <c r="W356" i="1"/>
  <c r="X356" i="1" s="1"/>
  <c r="W31" i="1"/>
  <c r="X31" i="1" s="1"/>
  <c r="W39" i="1"/>
  <c r="X39" i="1" s="1"/>
  <c r="W47" i="1"/>
  <c r="X47" i="1" s="1"/>
  <c r="W34" i="1"/>
  <c r="X34" i="1" s="1"/>
  <c r="W50" i="1"/>
  <c r="X50" i="1" s="1"/>
  <c r="W62" i="1"/>
  <c r="X62" i="1" s="1"/>
  <c r="W68" i="1"/>
  <c r="X68" i="1" s="1"/>
  <c r="W84" i="1"/>
  <c r="X84" i="1" s="1"/>
  <c r="W96" i="1"/>
  <c r="X96" i="1" s="1"/>
  <c r="W104" i="1"/>
  <c r="X104" i="1" s="1"/>
  <c r="W112" i="1"/>
  <c r="X112" i="1" s="1"/>
  <c r="W120" i="1"/>
  <c r="X120" i="1" s="1"/>
  <c r="W128" i="1"/>
  <c r="X128" i="1" s="1"/>
  <c r="W60" i="1"/>
  <c r="X60" i="1" s="1"/>
  <c r="W71" i="1"/>
  <c r="X71" i="1" s="1"/>
  <c r="W87" i="1"/>
  <c r="X87" i="1" s="1"/>
  <c r="W58" i="1"/>
  <c r="X58" i="1" s="1"/>
  <c r="W72" i="1"/>
  <c r="X72" i="1" s="1"/>
  <c r="W88" i="1"/>
  <c r="X88" i="1" s="1"/>
  <c r="W99" i="1"/>
  <c r="X99" i="1" s="1"/>
  <c r="W107" i="1"/>
  <c r="X107" i="1" s="1"/>
  <c r="W74" i="1"/>
  <c r="X74" i="1" s="1"/>
  <c r="W134" i="1"/>
  <c r="X134" i="1" s="1"/>
  <c r="W142" i="1"/>
  <c r="X142" i="1" s="1"/>
  <c r="W150" i="1"/>
  <c r="X150" i="1" s="1"/>
  <c r="W158" i="1"/>
  <c r="X158" i="1" s="1"/>
  <c r="W166" i="1"/>
  <c r="X166" i="1" s="1"/>
  <c r="W174" i="1"/>
  <c r="X174" i="1" s="1"/>
  <c r="W182" i="1"/>
  <c r="X182" i="1" s="1"/>
  <c r="W190" i="1"/>
  <c r="X190" i="1" s="1"/>
  <c r="W198" i="1"/>
  <c r="X198" i="1" s="1"/>
  <c r="W206" i="1"/>
  <c r="X206" i="1" s="1"/>
  <c r="W214" i="1"/>
  <c r="X214" i="1" s="1"/>
  <c r="W82" i="1"/>
  <c r="X82" i="1" s="1"/>
  <c r="W90" i="1"/>
  <c r="X90" i="1" s="1"/>
  <c r="W135" i="1"/>
  <c r="X135" i="1" s="1"/>
  <c r="W143" i="1"/>
  <c r="X143" i="1" s="1"/>
  <c r="W151" i="1"/>
  <c r="X151" i="1" s="1"/>
  <c r="W159" i="1"/>
  <c r="X159" i="1" s="1"/>
  <c r="W167" i="1"/>
  <c r="X167" i="1" s="1"/>
  <c r="W175" i="1"/>
  <c r="X175" i="1" s="1"/>
  <c r="W183" i="1"/>
  <c r="X183" i="1" s="1"/>
  <c r="W191" i="1"/>
  <c r="X191" i="1" s="1"/>
  <c r="W199" i="1"/>
  <c r="X199" i="1" s="1"/>
  <c r="W207" i="1"/>
  <c r="X207" i="1" s="1"/>
  <c r="W211" i="1"/>
  <c r="X211" i="1" s="1"/>
  <c r="W222" i="1"/>
  <c r="X222" i="1" s="1"/>
  <c r="W230" i="1"/>
  <c r="X230" i="1" s="1"/>
  <c r="W238" i="1"/>
  <c r="X238" i="1" s="1"/>
  <c r="W246" i="1"/>
  <c r="X246" i="1" s="1"/>
  <c r="W254" i="1"/>
  <c r="X254" i="1" s="1"/>
  <c r="W262" i="1"/>
  <c r="X262" i="1" s="1"/>
  <c r="W270" i="1"/>
  <c r="X270" i="1" s="1"/>
  <c r="W278" i="1"/>
  <c r="X278" i="1" s="1"/>
  <c r="W286" i="1"/>
  <c r="X286" i="1" s="1"/>
  <c r="W294" i="1"/>
  <c r="X294" i="1" s="1"/>
  <c r="W44" i="1"/>
  <c r="X44" i="1" s="1"/>
  <c r="W219" i="1"/>
  <c r="X219" i="1" s="1"/>
  <c r="W227" i="1"/>
  <c r="X227" i="1" s="1"/>
  <c r="W235" i="1"/>
  <c r="X235" i="1" s="1"/>
  <c r="W243" i="1"/>
  <c r="X243" i="1" s="1"/>
  <c r="W251" i="1"/>
  <c r="X251" i="1" s="1"/>
  <c r="W259" i="1"/>
  <c r="X259" i="1" s="1"/>
  <c r="W267" i="1"/>
  <c r="X267" i="1" s="1"/>
  <c r="W275" i="1"/>
  <c r="X275" i="1" s="1"/>
  <c r="W283" i="1"/>
  <c r="X283" i="1" s="1"/>
  <c r="W291" i="1"/>
  <c r="X291" i="1" s="1"/>
  <c r="W301" i="1"/>
  <c r="X301" i="1" s="1"/>
  <c r="W309" i="1"/>
  <c r="X309" i="1" s="1"/>
  <c r="W317" i="1"/>
  <c r="X317" i="1" s="1"/>
  <c r="W325" i="1"/>
  <c r="X325" i="1" s="1"/>
  <c r="W333" i="1"/>
  <c r="X333" i="1" s="1"/>
  <c r="W341" i="1"/>
  <c r="X341" i="1" s="1"/>
  <c r="W349" i="1"/>
  <c r="X349" i="1" s="1"/>
  <c r="W357" i="1"/>
  <c r="X357" i="1" s="1"/>
  <c r="W365" i="1"/>
  <c r="X365" i="1" s="1"/>
  <c r="W373" i="1"/>
  <c r="X373" i="1" s="1"/>
  <c r="W302" i="1"/>
  <c r="X302" i="1" s="1"/>
  <c r="W310" i="1"/>
  <c r="X310" i="1" s="1"/>
  <c r="W318" i="1"/>
  <c r="X318" i="1" s="1"/>
  <c r="W326" i="1"/>
  <c r="X326" i="1" s="1"/>
  <c r="W334" i="1"/>
  <c r="X334" i="1" s="1"/>
  <c r="W342" i="1"/>
  <c r="X342" i="1" s="1"/>
  <c r="W350" i="1"/>
  <c r="X350" i="1" s="1"/>
  <c r="W358" i="1"/>
  <c r="X358" i="1" s="1"/>
  <c r="W33" i="1"/>
  <c r="X33" i="1" s="1"/>
  <c r="W41" i="1"/>
  <c r="X41" i="1" s="1"/>
  <c r="W49" i="1"/>
  <c r="X49" i="1" s="1"/>
  <c r="W38" i="1"/>
  <c r="X38" i="1" s="1"/>
  <c r="W53" i="1"/>
  <c r="X53" i="1" s="1"/>
  <c r="W32" i="1"/>
  <c r="X32" i="1" s="1"/>
  <c r="W69" i="1"/>
  <c r="X69" i="1" s="1"/>
  <c r="W85" i="1"/>
  <c r="X85" i="1" s="1"/>
  <c r="W98" i="1"/>
  <c r="X98" i="1" s="1"/>
  <c r="W106" i="1"/>
  <c r="X106" i="1" s="1"/>
  <c r="W114" i="1"/>
  <c r="X114" i="1" s="1"/>
  <c r="W122" i="1"/>
  <c r="X122" i="1" s="1"/>
  <c r="W130" i="1"/>
  <c r="X130" i="1" s="1"/>
  <c r="W66" i="1"/>
  <c r="X66" i="1" s="1"/>
  <c r="W78" i="1"/>
  <c r="X78" i="1" s="1"/>
  <c r="W94" i="1"/>
  <c r="X94" i="1" s="1"/>
  <c r="W59" i="1"/>
  <c r="X59" i="1" s="1"/>
  <c r="W73" i="1"/>
  <c r="X73" i="1" s="1"/>
  <c r="W89" i="1"/>
  <c r="X89" i="1" s="1"/>
  <c r="W101" i="1"/>
  <c r="X101" i="1" s="1"/>
  <c r="W109" i="1"/>
  <c r="X109" i="1" s="1"/>
  <c r="W115" i="1"/>
  <c r="X115" i="1" s="1"/>
  <c r="W136" i="1"/>
  <c r="X136" i="1" s="1"/>
  <c r="W144" i="1"/>
  <c r="X144" i="1" s="1"/>
  <c r="W152" i="1"/>
  <c r="X152" i="1" s="1"/>
  <c r="W160" i="1"/>
  <c r="X160" i="1" s="1"/>
  <c r="W168" i="1"/>
  <c r="X168" i="1" s="1"/>
  <c r="W176" i="1"/>
  <c r="X176" i="1" s="1"/>
  <c r="W184" i="1"/>
  <c r="X184" i="1" s="1"/>
  <c r="W192" i="1"/>
  <c r="X192" i="1" s="1"/>
  <c r="W200" i="1"/>
  <c r="X200" i="1" s="1"/>
  <c r="W208" i="1"/>
  <c r="X208" i="1" s="1"/>
  <c r="W216" i="1"/>
  <c r="X216" i="1" s="1"/>
  <c r="W117" i="1"/>
  <c r="X117" i="1" s="1"/>
  <c r="W119" i="1"/>
  <c r="X119" i="1" s="1"/>
  <c r="W137" i="1"/>
  <c r="X137" i="1" s="1"/>
  <c r="W145" i="1"/>
  <c r="X145" i="1" s="1"/>
  <c r="W153" i="1"/>
  <c r="X153" i="1" s="1"/>
  <c r="W161" i="1"/>
  <c r="X161" i="1" s="1"/>
  <c r="W169" i="1"/>
  <c r="X169" i="1" s="1"/>
  <c r="W177" i="1"/>
  <c r="X177" i="1" s="1"/>
  <c r="W185" i="1"/>
  <c r="X185" i="1" s="1"/>
  <c r="W193" i="1"/>
  <c r="X193" i="1" s="1"/>
  <c r="W201" i="1"/>
  <c r="X201" i="1" s="1"/>
  <c r="W209" i="1"/>
  <c r="X209" i="1" s="1"/>
  <c r="W215" i="1"/>
  <c r="X215" i="1" s="1"/>
  <c r="W224" i="1"/>
  <c r="X224" i="1" s="1"/>
  <c r="W232" i="1"/>
  <c r="X232" i="1" s="1"/>
  <c r="W240" i="1"/>
  <c r="X240" i="1" s="1"/>
  <c r="W248" i="1"/>
  <c r="X248" i="1" s="1"/>
  <c r="W256" i="1"/>
  <c r="X256" i="1" s="1"/>
  <c r="W264" i="1"/>
  <c r="X264" i="1" s="1"/>
  <c r="W272" i="1"/>
  <c r="X272" i="1" s="1"/>
  <c r="W280" i="1"/>
  <c r="X280" i="1" s="1"/>
  <c r="W288" i="1"/>
  <c r="X288" i="1" s="1"/>
  <c r="W296" i="1"/>
  <c r="X296" i="1" s="1"/>
  <c r="W113" i="1"/>
  <c r="X113" i="1" s="1"/>
  <c r="W221" i="1"/>
  <c r="X221" i="1" s="1"/>
  <c r="W229" i="1"/>
  <c r="X229" i="1" s="1"/>
  <c r="W237" i="1"/>
  <c r="X237" i="1" s="1"/>
  <c r="W245" i="1"/>
  <c r="X245" i="1" s="1"/>
  <c r="W253" i="1"/>
  <c r="X253" i="1" s="1"/>
  <c r="W261" i="1"/>
  <c r="X261" i="1" s="1"/>
  <c r="W269" i="1"/>
  <c r="X269" i="1" s="1"/>
  <c r="W277" i="1"/>
  <c r="X277" i="1" s="1"/>
  <c r="W285" i="1"/>
  <c r="X285" i="1" s="1"/>
  <c r="W293" i="1"/>
  <c r="X293" i="1" s="1"/>
  <c r="W303" i="1"/>
  <c r="X303" i="1" s="1"/>
  <c r="W311" i="1"/>
  <c r="X311" i="1" s="1"/>
  <c r="W319" i="1"/>
  <c r="X319" i="1" s="1"/>
  <c r="W327" i="1"/>
  <c r="X327" i="1" s="1"/>
  <c r="W335" i="1"/>
  <c r="X335" i="1" s="1"/>
  <c r="W343" i="1"/>
  <c r="X343" i="1" s="1"/>
  <c r="W351" i="1"/>
  <c r="X351" i="1" s="1"/>
  <c r="W359" i="1"/>
  <c r="X359" i="1" s="1"/>
  <c r="W367" i="1"/>
  <c r="X367" i="1" s="1"/>
  <c r="W375" i="1"/>
  <c r="X375" i="1" s="1"/>
  <c r="W304" i="1"/>
  <c r="X304" i="1" s="1"/>
  <c r="W312" i="1"/>
  <c r="X312" i="1" s="1"/>
  <c r="W320" i="1"/>
  <c r="X320" i="1" s="1"/>
  <c r="W328" i="1"/>
  <c r="X328" i="1" s="1"/>
  <c r="W336" i="1"/>
  <c r="X336" i="1" s="1"/>
  <c r="W344" i="1"/>
  <c r="X344" i="1" s="1"/>
  <c r="W352" i="1"/>
  <c r="X352" i="1" s="1"/>
  <c r="W360" i="1"/>
  <c r="X360" i="1" s="1"/>
  <c r="W35" i="1"/>
  <c r="X35" i="1" s="1"/>
  <c r="W43" i="1"/>
  <c r="X43" i="1" s="1"/>
  <c r="W51" i="1"/>
  <c r="X51" i="1" s="1"/>
  <c r="W42" i="1"/>
  <c r="X42" i="1" s="1"/>
  <c r="W54" i="1"/>
  <c r="X54" i="1" s="1"/>
  <c r="W48" i="1"/>
  <c r="X48" i="1" s="1"/>
  <c r="W76" i="1"/>
  <c r="X76" i="1" s="1"/>
  <c r="W92" i="1"/>
  <c r="X92" i="1" s="1"/>
  <c r="W100" i="1"/>
  <c r="X100" i="1" s="1"/>
  <c r="W108" i="1"/>
  <c r="X108" i="1" s="1"/>
  <c r="W116" i="1"/>
  <c r="X116" i="1" s="1"/>
  <c r="W124" i="1"/>
  <c r="X124" i="1" s="1"/>
  <c r="W132" i="1"/>
  <c r="X132" i="1" s="1"/>
  <c r="W67" i="1"/>
  <c r="X67" i="1" s="1"/>
  <c r="W79" i="1"/>
  <c r="X79" i="1" s="1"/>
  <c r="W40" i="1"/>
  <c r="X40" i="1" s="1"/>
  <c r="W64" i="1"/>
  <c r="X64" i="1" s="1"/>
  <c r="W80" i="1"/>
  <c r="X80" i="1" s="1"/>
  <c r="W95" i="1"/>
  <c r="X95" i="1" s="1"/>
  <c r="W103" i="1"/>
  <c r="X103" i="1" s="1"/>
  <c r="W111" i="1"/>
  <c r="X111" i="1" s="1"/>
  <c r="W123" i="1"/>
  <c r="X123" i="1" s="1"/>
  <c r="W138" i="1"/>
  <c r="X138" i="1" s="1"/>
  <c r="W146" i="1"/>
  <c r="X146" i="1" s="1"/>
  <c r="W154" i="1"/>
  <c r="X154" i="1" s="1"/>
  <c r="W162" i="1"/>
  <c r="X162" i="1" s="1"/>
  <c r="W170" i="1"/>
  <c r="X170" i="1" s="1"/>
  <c r="W178" i="1"/>
  <c r="X178" i="1" s="1"/>
  <c r="W186" i="1"/>
  <c r="X186" i="1" s="1"/>
  <c r="W194" i="1"/>
  <c r="X194" i="1" s="1"/>
  <c r="W202" i="1"/>
  <c r="X202" i="1" s="1"/>
  <c r="W210" i="1"/>
  <c r="X210" i="1" s="1"/>
  <c r="W63" i="1"/>
  <c r="X63" i="1" s="1"/>
  <c r="W125" i="1"/>
  <c r="X125" i="1" s="1"/>
  <c r="W127" i="1"/>
  <c r="X127" i="1" s="1"/>
  <c r="W139" i="1"/>
  <c r="X139" i="1" s="1"/>
  <c r="W147" i="1"/>
  <c r="X147" i="1" s="1"/>
  <c r="W155" i="1"/>
  <c r="X155" i="1" s="1"/>
  <c r="W163" i="1"/>
  <c r="X163" i="1" s="1"/>
  <c r="W171" i="1"/>
  <c r="X171" i="1" s="1"/>
  <c r="W179" i="1"/>
  <c r="X179" i="1" s="1"/>
  <c r="W187" i="1"/>
  <c r="X187" i="1" s="1"/>
  <c r="W195" i="1"/>
  <c r="X195" i="1" s="1"/>
  <c r="W203" i="1"/>
  <c r="X203" i="1" s="1"/>
  <c r="W56" i="1"/>
  <c r="X56" i="1" s="1"/>
  <c r="W218" i="1"/>
  <c r="X218" i="1" s="1"/>
  <c r="W226" i="1"/>
  <c r="X226" i="1" s="1"/>
  <c r="W234" i="1"/>
  <c r="X234" i="1" s="1"/>
  <c r="W242" i="1"/>
  <c r="X242" i="1" s="1"/>
  <c r="W250" i="1"/>
  <c r="X250" i="1" s="1"/>
  <c r="W258" i="1"/>
  <c r="X258" i="1" s="1"/>
  <c r="W266" i="1"/>
  <c r="X266" i="1" s="1"/>
  <c r="W274" i="1"/>
  <c r="X274" i="1" s="1"/>
  <c r="W282" i="1"/>
  <c r="X282" i="1" s="1"/>
  <c r="W290" i="1"/>
  <c r="X290" i="1" s="1"/>
  <c r="W298" i="1"/>
  <c r="X298" i="1" s="1"/>
  <c r="W213" i="1"/>
  <c r="X213" i="1" s="1"/>
  <c r="W223" i="1"/>
  <c r="X223" i="1" s="1"/>
  <c r="W231" i="1"/>
  <c r="X231" i="1" s="1"/>
  <c r="W239" i="1"/>
  <c r="X239" i="1" s="1"/>
  <c r="W247" i="1"/>
  <c r="X247" i="1" s="1"/>
  <c r="W255" i="1"/>
  <c r="X255" i="1" s="1"/>
  <c r="W263" i="1"/>
  <c r="X263" i="1" s="1"/>
  <c r="W271" i="1"/>
  <c r="X271" i="1" s="1"/>
  <c r="W279" i="1"/>
  <c r="X279" i="1" s="1"/>
  <c r="W287" i="1"/>
  <c r="X287" i="1" s="1"/>
  <c r="W295" i="1"/>
  <c r="X295" i="1" s="1"/>
  <c r="W305" i="1"/>
  <c r="X305" i="1" s="1"/>
  <c r="W313" i="1"/>
  <c r="X313" i="1" s="1"/>
  <c r="W321" i="1"/>
  <c r="X321" i="1" s="1"/>
  <c r="W329" i="1"/>
  <c r="X329" i="1" s="1"/>
  <c r="W337" i="1"/>
  <c r="X337" i="1" s="1"/>
  <c r="W345" i="1"/>
  <c r="X345" i="1" s="1"/>
  <c r="W353" i="1"/>
  <c r="X353" i="1" s="1"/>
  <c r="W361" i="1"/>
  <c r="X361" i="1" s="1"/>
  <c r="W369" i="1"/>
  <c r="X369" i="1" s="1"/>
  <c r="W377" i="1"/>
  <c r="X377" i="1" s="1"/>
  <c r="W306" i="1"/>
  <c r="X306" i="1" s="1"/>
  <c r="W314" i="1"/>
  <c r="X314" i="1" s="1"/>
  <c r="W322" i="1"/>
  <c r="X322" i="1" s="1"/>
  <c r="W330" i="1"/>
  <c r="X330" i="1" s="1"/>
  <c r="W338" i="1"/>
  <c r="X338" i="1" s="1"/>
  <c r="W346" i="1"/>
  <c r="X346" i="1" s="1"/>
  <c r="W354" i="1"/>
  <c r="X354" i="1" s="1"/>
  <c r="W362" i="1"/>
  <c r="X362" i="1" s="1"/>
  <c r="W364" i="1"/>
  <c r="X364" i="1" s="1"/>
  <c r="W372" i="1"/>
  <c r="X372" i="1" s="1"/>
  <c r="W380" i="1"/>
  <c r="X380" i="1" s="1"/>
  <c r="W382" i="1"/>
  <c r="X382" i="1" s="1"/>
  <c r="W390" i="1"/>
  <c r="X390" i="1" s="1"/>
  <c r="W398" i="1"/>
  <c r="X398" i="1" s="1"/>
  <c r="W406" i="1"/>
  <c r="X406" i="1" s="1"/>
  <c r="W414" i="1"/>
  <c r="X414" i="1" s="1"/>
  <c r="W422" i="1"/>
  <c r="X422" i="1" s="1"/>
  <c r="W430" i="1"/>
  <c r="X430" i="1" s="1"/>
  <c r="W438" i="1"/>
  <c r="X438" i="1" s="1"/>
  <c r="W446" i="1"/>
  <c r="X446" i="1" s="1"/>
  <c r="W454" i="1"/>
  <c r="X454" i="1" s="1"/>
  <c r="W462" i="1"/>
  <c r="X462" i="1" s="1"/>
  <c r="W470" i="1"/>
  <c r="X470" i="1" s="1"/>
  <c r="W478" i="1"/>
  <c r="X478" i="1" s="1"/>
  <c r="W486" i="1"/>
  <c r="X486" i="1" s="1"/>
  <c r="W494" i="1"/>
  <c r="X494" i="1" s="1"/>
  <c r="W379" i="1"/>
  <c r="X379" i="1" s="1"/>
  <c r="W387" i="1"/>
  <c r="X387" i="1" s="1"/>
  <c r="W395" i="1"/>
  <c r="X395" i="1" s="1"/>
  <c r="W403" i="1"/>
  <c r="X403" i="1" s="1"/>
  <c r="W411" i="1"/>
  <c r="X411" i="1" s="1"/>
  <c r="W419" i="1"/>
  <c r="X419" i="1" s="1"/>
  <c r="W433" i="1"/>
  <c r="X433" i="1" s="1"/>
  <c r="W465" i="1"/>
  <c r="X465" i="1" s="1"/>
  <c r="W497" i="1"/>
  <c r="X497" i="1" s="1"/>
  <c r="W455" i="1"/>
  <c r="X455" i="1" s="1"/>
  <c r="W487" i="1"/>
  <c r="X487" i="1" s="1"/>
  <c r="W429" i="1"/>
  <c r="X429" i="1" s="1"/>
  <c r="W461" i="1"/>
  <c r="X461" i="1" s="1"/>
  <c r="W493" i="1"/>
  <c r="X493" i="1" s="1"/>
  <c r="W443" i="1"/>
  <c r="X443" i="1" s="1"/>
  <c r="W475" i="1"/>
  <c r="X475" i="1" s="1"/>
  <c r="W366" i="1"/>
  <c r="X366" i="1" s="1"/>
  <c r="W374" i="1"/>
  <c r="X374" i="1" s="1"/>
  <c r="W297" i="1"/>
  <c r="X297" i="1" s="1"/>
  <c r="W384" i="1"/>
  <c r="X384" i="1" s="1"/>
  <c r="W392" i="1"/>
  <c r="X392" i="1" s="1"/>
  <c r="W400" i="1"/>
  <c r="X400" i="1" s="1"/>
  <c r="W408" i="1"/>
  <c r="X408" i="1" s="1"/>
  <c r="W416" i="1"/>
  <c r="X416" i="1" s="1"/>
  <c r="W424" i="1"/>
  <c r="X424" i="1" s="1"/>
  <c r="W432" i="1"/>
  <c r="X432" i="1" s="1"/>
  <c r="W440" i="1"/>
  <c r="X440" i="1" s="1"/>
  <c r="W448" i="1"/>
  <c r="X448" i="1" s="1"/>
  <c r="W456" i="1"/>
  <c r="X456" i="1" s="1"/>
  <c r="W464" i="1"/>
  <c r="X464" i="1" s="1"/>
  <c r="W472" i="1"/>
  <c r="X472" i="1" s="1"/>
  <c r="W480" i="1"/>
  <c r="X480" i="1" s="1"/>
  <c r="W488" i="1"/>
  <c r="X488" i="1" s="1"/>
  <c r="W496" i="1"/>
  <c r="X496" i="1" s="1"/>
  <c r="W381" i="1"/>
  <c r="X381" i="1" s="1"/>
  <c r="W389" i="1"/>
  <c r="X389" i="1" s="1"/>
  <c r="W397" i="1"/>
  <c r="X397" i="1" s="1"/>
  <c r="W405" i="1"/>
  <c r="X405" i="1" s="1"/>
  <c r="W413" i="1"/>
  <c r="X413" i="1" s="1"/>
  <c r="W421" i="1"/>
  <c r="X421" i="1" s="1"/>
  <c r="W441" i="1"/>
  <c r="X441" i="1" s="1"/>
  <c r="W473" i="1"/>
  <c r="X473" i="1" s="1"/>
  <c r="W431" i="1"/>
  <c r="X431" i="1" s="1"/>
  <c r="W463" i="1"/>
  <c r="X463" i="1" s="1"/>
  <c r="W495" i="1"/>
  <c r="X495" i="1" s="1"/>
  <c r="W437" i="1"/>
  <c r="X437" i="1" s="1"/>
  <c r="W469" i="1"/>
  <c r="X469" i="1" s="1"/>
  <c r="W501" i="1"/>
  <c r="X501" i="1" s="1"/>
  <c r="W451" i="1"/>
  <c r="X451" i="1" s="1"/>
  <c r="W483" i="1"/>
  <c r="X483" i="1" s="1"/>
  <c r="W368" i="1"/>
  <c r="X368" i="1" s="1"/>
  <c r="W376" i="1"/>
  <c r="X376" i="1" s="1"/>
  <c r="W498" i="1"/>
  <c r="X498" i="1" s="1"/>
  <c r="W386" i="1"/>
  <c r="X386" i="1" s="1"/>
  <c r="W394" i="1"/>
  <c r="X394" i="1" s="1"/>
  <c r="W402" i="1"/>
  <c r="X402" i="1" s="1"/>
  <c r="W410" i="1"/>
  <c r="X410" i="1" s="1"/>
  <c r="W418" i="1"/>
  <c r="X418" i="1" s="1"/>
  <c r="W426" i="1"/>
  <c r="X426" i="1" s="1"/>
  <c r="W434" i="1"/>
  <c r="X434" i="1" s="1"/>
  <c r="W442" i="1"/>
  <c r="X442" i="1" s="1"/>
  <c r="W450" i="1"/>
  <c r="X450" i="1" s="1"/>
  <c r="W458" i="1"/>
  <c r="X458" i="1" s="1"/>
  <c r="W466" i="1"/>
  <c r="X466" i="1" s="1"/>
  <c r="W474" i="1"/>
  <c r="X474" i="1" s="1"/>
  <c r="W482" i="1"/>
  <c r="X482" i="1" s="1"/>
  <c r="W490" i="1"/>
  <c r="X490" i="1" s="1"/>
  <c r="W500" i="1"/>
  <c r="X500" i="1" s="1"/>
  <c r="W383" i="1"/>
  <c r="X383" i="1" s="1"/>
  <c r="W391" i="1"/>
  <c r="X391" i="1" s="1"/>
  <c r="W399" i="1"/>
  <c r="X399" i="1" s="1"/>
  <c r="W407" i="1"/>
  <c r="X407" i="1" s="1"/>
  <c r="W415" i="1"/>
  <c r="X415" i="1" s="1"/>
  <c r="W423" i="1"/>
  <c r="X423" i="1" s="1"/>
  <c r="W449" i="1"/>
  <c r="X449" i="1" s="1"/>
  <c r="W481" i="1"/>
  <c r="X481" i="1" s="1"/>
  <c r="W439" i="1"/>
  <c r="X439" i="1" s="1"/>
  <c r="W471" i="1"/>
  <c r="X471" i="1" s="1"/>
  <c r="W503" i="1"/>
  <c r="X503" i="1" s="1"/>
  <c r="W445" i="1"/>
  <c r="X445" i="1" s="1"/>
  <c r="W477" i="1"/>
  <c r="X477" i="1" s="1"/>
  <c r="W427" i="1"/>
  <c r="X427" i="1" s="1"/>
  <c r="W459" i="1"/>
  <c r="X459" i="1" s="1"/>
  <c r="W491" i="1"/>
  <c r="X491" i="1" s="1"/>
  <c r="W370" i="1"/>
  <c r="X370" i="1" s="1"/>
  <c r="W378" i="1"/>
  <c r="X378" i="1" s="1"/>
  <c r="W121" i="1"/>
  <c r="X121" i="1" s="1"/>
  <c r="W388" i="1"/>
  <c r="X388" i="1" s="1"/>
  <c r="W396" i="1"/>
  <c r="X396" i="1" s="1"/>
  <c r="W404" i="1"/>
  <c r="X404" i="1" s="1"/>
  <c r="W412" i="1"/>
  <c r="X412" i="1" s="1"/>
  <c r="W420" i="1"/>
  <c r="X420" i="1" s="1"/>
  <c r="W428" i="1"/>
  <c r="X428" i="1" s="1"/>
  <c r="W436" i="1"/>
  <c r="X436" i="1" s="1"/>
  <c r="W444" i="1"/>
  <c r="X444" i="1" s="1"/>
  <c r="W452" i="1"/>
  <c r="X452" i="1" s="1"/>
  <c r="W460" i="1"/>
  <c r="X460" i="1" s="1"/>
  <c r="W468" i="1"/>
  <c r="X468" i="1" s="1"/>
  <c r="W476" i="1"/>
  <c r="X476" i="1" s="1"/>
  <c r="W484" i="1"/>
  <c r="X484" i="1" s="1"/>
  <c r="W492" i="1"/>
  <c r="X492" i="1" s="1"/>
  <c r="W502" i="1"/>
  <c r="X502" i="1" s="1"/>
  <c r="W385" i="1"/>
  <c r="X385" i="1" s="1"/>
  <c r="W393" i="1"/>
  <c r="X393" i="1" s="1"/>
  <c r="W401" i="1"/>
  <c r="X401" i="1" s="1"/>
  <c r="W409" i="1"/>
  <c r="X409" i="1" s="1"/>
  <c r="W417" i="1"/>
  <c r="X417" i="1" s="1"/>
  <c r="W425" i="1"/>
  <c r="X425" i="1" s="1"/>
  <c r="W457" i="1"/>
  <c r="X457" i="1" s="1"/>
  <c r="W489" i="1"/>
  <c r="X489" i="1" s="1"/>
  <c r="W447" i="1"/>
  <c r="X447" i="1" s="1"/>
  <c r="W479" i="1"/>
  <c r="X479" i="1" s="1"/>
  <c r="W499" i="1"/>
  <c r="X499" i="1" s="1"/>
  <c r="W453" i="1"/>
  <c r="X453" i="1" s="1"/>
  <c r="W485" i="1"/>
  <c r="X485" i="1" s="1"/>
  <c r="W435" i="1"/>
  <c r="X435" i="1" s="1"/>
  <c r="W467" i="1"/>
  <c r="X46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35BFFA1D-86E2-4DA9-B168-E98C8287EEA5}">
      <text>
        <r>
          <rPr>
            <b/>
            <sz val="9"/>
            <color indexed="81"/>
            <rFont val="Tahoma"/>
            <family val="2"/>
          </rPr>
          <t>Lorenzo:</t>
        </r>
        <r>
          <rPr>
            <sz val="9"/>
            <color indexed="81"/>
            <rFont val="Tahoma"/>
            <family val="2"/>
          </rPr>
          <t xml:space="preserve">
Lo toma directamente del nombre de la hoja.</t>
        </r>
      </text>
    </comment>
    <comment ref="B4" authorId="0" shapeId="0" xr:uid="{6E200B93-6F8C-4BC8-B741-F317FC60F14E}">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B5508A69-F30D-44A6-81DA-3115CD2B48B5}">
      <text>
        <r>
          <rPr>
            <b/>
            <sz val="9"/>
            <color indexed="81"/>
            <rFont val="Tahoma"/>
            <family val="2"/>
          </rPr>
          <t>Lorenzo:</t>
        </r>
        <r>
          <rPr>
            <sz val="9"/>
            <color indexed="81"/>
            <rFont val="Tahoma"/>
            <family val="2"/>
          </rPr>
          <t xml:space="preserve">
Cuando pasa del 33 se pone en rojo.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1E95E5B0-8D83-436D-9304-82C46DD8AF21}">
      <text>
        <r>
          <rPr>
            <b/>
            <sz val="9"/>
            <color indexed="81"/>
            <rFont val="Tahoma"/>
            <family val="2"/>
          </rPr>
          <t>Lorenzo:</t>
        </r>
        <r>
          <rPr>
            <sz val="9"/>
            <color indexed="81"/>
            <rFont val="Tahoma"/>
            <family val="2"/>
          </rPr>
          <t xml:space="preserve">
Lo toma directamente del nombre de la hoja.</t>
        </r>
      </text>
    </comment>
    <comment ref="B4" authorId="0" shapeId="0" xr:uid="{F5A68F0B-2F42-4B81-AA4B-D1C88EDB827C}">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192703D9-8EEF-4965-9346-48F55B86E2A2}">
      <text>
        <r>
          <rPr>
            <b/>
            <sz val="9"/>
            <color indexed="81"/>
            <rFont val="Tahoma"/>
            <family val="2"/>
          </rPr>
          <t>Lorenzo:</t>
        </r>
        <r>
          <rPr>
            <sz val="9"/>
            <color indexed="81"/>
            <rFont val="Tahoma"/>
            <family val="2"/>
          </rPr>
          <t xml:space="preserve">
Cuando pasa del 33 se pone en rojo.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F15A0409-35AF-475D-B5E3-C16AFD17B767}">
      <text>
        <r>
          <rPr>
            <b/>
            <sz val="9"/>
            <color indexed="81"/>
            <rFont val="Tahoma"/>
            <family val="2"/>
          </rPr>
          <t>Lorenzo:</t>
        </r>
        <r>
          <rPr>
            <sz val="9"/>
            <color indexed="81"/>
            <rFont val="Tahoma"/>
            <family val="2"/>
          </rPr>
          <t xml:space="preserve">
Lo toma directamente del nombre de la hoja.</t>
        </r>
      </text>
    </comment>
    <comment ref="B4" authorId="0" shapeId="0" xr:uid="{31E584C9-C920-45A3-ACCC-A8C1309148D7}">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6C91A833-5A26-4F2A-9A1D-FBD24A62C9E5}">
      <text>
        <r>
          <rPr>
            <b/>
            <sz val="9"/>
            <color indexed="81"/>
            <rFont val="Tahoma"/>
            <family val="2"/>
          </rPr>
          <t>Lorenzo:</t>
        </r>
        <r>
          <rPr>
            <sz val="9"/>
            <color indexed="81"/>
            <rFont val="Tahoma"/>
            <family val="2"/>
          </rPr>
          <t xml:space="preserve">
Cuando pasa del 33 se pone en rojo.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222EF6E1-F9EE-4DCA-8BCA-3A2569D86390}">
      <text>
        <r>
          <rPr>
            <b/>
            <sz val="9"/>
            <color indexed="81"/>
            <rFont val="Tahoma"/>
            <family val="2"/>
          </rPr>
          <t>Lorenzo:</t>
        </r>
        <r>
          <rPr>
            <sz val="9"/>
            <color indexed="81"/>
            <rFont val="Tahoma"/>
            <family val="2"/>
          </rPr>
          <t xml:space="preserve">
Lo toma directamente del nombre de la hoja.</t>
        </r>
      </text>
    </comment>
    <comment ref="B4" authorId="0" shapeId="0" xr:uid="{70371EE4-82CA-4206-B3BD-2058676A54DC}">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01C6C394-D211-423A-B5F8-53FD8AB4D42E}">
      <text>
        <r>
          <rPr>
            <b/>
            <sz val="9"/>
            <color indexed="81"/>
            <rFont val="Tahoma"/>
            <family val="2"/>
          </rPr>
          <t>Lorenzo:</t>
        </r>
        <r>
          <rPr>
            <sz val="9"/>
            <color indexed="81"/>
            <rFont val="Tahoma"/>
            <family val="2"/>
          </rPr>
          <t xml:space="preserve">
Cuando pasa del 33 se pone en rojo.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0DB14DC3-0D68-4170-9FA5-AAA5AD56280C}">
      <text>
        <r>
          <rPr>
            <b/>
            <sz val="9"/>
            <color indexed="81"/>
            <rFont val="Tahoma"/>
            <family val="2"/>
          </rPr>
          <t>Lorenzo:</t>
        </r>
        <r>
          <rPr>
            <sz val="9"/>
            <color indexed="81"/>
            <rFont val="Tahoma"/>
            <family val="2"/>
          </rPr>
          <t xml:space="preserve">
Lo toma directamente del nombre de la hoja.</t>
        </r>
      </text>
    </comment>
    <comment ref="B4" authorId="0" shapeId="0" xr:uid="{EE004104-4DA1-4139-8827-C926ED719EAF}">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585F36CB-5CAC-43FA-A1EE-4C74B61D0BC3}">
      <text>
        <r>
          <rPr>
            <b/>
            <sz val="9"/>
            <color indexed="81"/>
            <rFont val="Tahoma"/>
            <family val="2"/>
          </rPr>
          <t>Lorenzo:</t>
        </r>
        <r>
          <rPr>
            <sz val="9"/>
            <color indexed="81"/>
            <rFont val="Tahoma"/>
            <family val="2"/>
          </rPr>
          <t xml:space="preserve">
Cuando pasa del 33 se pone en rojo.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A2B4319E-5720-4165-8133-1A01FA8C8458}">
      <text>
        <r>
          <rPr>
            <b/>
            <sz val="9"/>
            <color indexed="81"/>
            <rFont val="Tahoma"/>
            <family val="2"/>
          </rPr>
          <t>Lorenzo:</t>
        </r>
        <r>
          <rPr>
            <sz val="9"/>
            <color indexed="81"/>
            <rFont val="Tahoma"/>
            <family val="2"/>
          </rPr>
          <t xml:space="preserve">
Lo toma directamente del nombre de la hoja.</t>
        </r>
      </text>
    </comment>
    <comment ref="B4" authorId="0" shapeId="0" xr:uid="{5D315B9C-63A0-4A91-A7CC-DEB53430248C}">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8B3FBE81-4EC3-495F-8642-5817A8980D6E}">
      <text>
        <r>
          <rPr>
            <b/>
            <sz val="9"/>
            <color indexed="81"/>
            <rFont val="Tahoma"/>
            <family val="2"/>
          </rPr>
          <t>Lorenzo:</t>
        </r>
        <r>
          <rPr>
            <sz val="9"/>
            <color indexed="81"/>
            <rFont val="Tahoma"/>
            <family val="2"/>
          </rPr>
          <t xml:space="preserve">
Cuando pasa del 33 se pone en rojo.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ECCCBC8D-6EFE-47E6-BE95-22894F129360}">
      <text>
        <r>
          <rPr>
            <b/>
            <sz val="9"/>
            <color indexed="81"/>
            <rFont val="Tahoma"/>
            <family val="2"/>
          </rPr>
          <t>Lorenzo:</t>
        </r>
        <r>
          <rPr>
            <sz val="9"/>
            <color indexed="81"/>
            <rFont val="Tahoma"/>
            <family val="2"/>
          </rPr>
          <t xml:space="preserve">
Lo toma directamente del nombre de la hoja.</t>
        </r>
      </text>
    </comment>
    <comment ref="B4" authorId="0" shapeId="0" xr:uid="{1BD695DE-7FC9-41F9-8CB7-7D1ABAFC1DE0}">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6F2FBC70-C4B3-4C82-A7BA-05059D562609}">
      <text>
        <r>
          <rPr>
            <b/>
            <sz val="9"/>
            <color indexed="81"/>
            <rFont val="Tahoma"/>
            <family val="2"/>
          </rPr>
          <t>Lorenzo:</t>
        </r>
        <r>
          <rPr>
            <sz val="9"/>
            <color indexed="81"/>
            <rFont val="Tahoma"/>
            <family val="2"/>
          </rPr>
          <t xml:space="preserve">
Cuando pasa del 33 se pone en rojo.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EB113420-4495-499B-8F13-71F1EB255448}">
      <text>
        <r>
          <rPr>
            <b/>
            <sz val="9"/>
            <color indexed="81"/>
            <rFont val="Tahoma"/>
            <family val="2"/>
          </rPr>
          <t>Lorenzo:</t>
        </r>
        <r>
          <rPr>
            <sz val="9"/>
            <color indexed="81"/>
            <rFont val="Tahoma"/>
            <family val="2"/>
          </rPr>
          <t xml:space="preserve">
Lo toma directamente del nombre de la hoja.</t>
        </r>
      </text>
    </comment>
    <comment ref="B4" authorId="0" shapeId="0" xr:uid="{A4A6E3E9-2503-45A1-8673-34C3E865923F}">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F555A27E-CAEA-4B71-A54E-5122E9D12C8B}">
      <text>
        <r>
          <rPr>
            <b/>
            <sz val="9"/>
            <color indexed="81"/>
            <rFont val="Tahoma"/>
            <family val="2"/>
          </rPr>
          <t>Lorenzo:</t>
        </r>
        <r>
          <rPr>
            <sz val="9"/>
            <color indexed="81"/>
            <rFont val="Tahoma"/>
            <family val="2"/>
          </rPr>
          <t xml:space="preserve">
Cuando pasa del 33 se pone en rojo.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DB789596-F926-41EF-9AB6-0AF61B3C2D8B}">
      <text>
        <r>
          <rPr>
            <b/>
            <sz val="9"/>
            <color indexed="81"/>
            <rFont val="Tahoma"/>
            <family val="2"/>
          </rPr>
          <t>Lorenzo:</t>
        </r>
        <r>
          <rPr>
            <sz val="9"/>
            <color indexed="81"/>
            <rFont val="Tahoma"/>
            <family val="2"/>
          </rPr>
          <t xml:space="preserve">
Lo toma directamente del nombre de la hoja.</t>
        </r>
      </text>
    </comment>
    <comment ref="B4" authorId="0" shapeId="0" xr:uid="{105EC374-4499-4FFF-8CE8-D8C0A75877C8}">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BCFFE7F1-5A4E-40CE-855A-DA0115291B1A}">
      <text>
        <r>
          <rPr>
            <b/>
            <sz val="9"/>
            <color indexed="81"/>
            <rFont val="Tahoma"/>
            <family val="2"/>
          </rPr>
          <t>Lorenzo:</t>
        </r>
        <r>
          <rPr>
            <sz val="9"/>
            <color indexed="81"/>
            <rFont val="Tahoma"/>
            <family val="2"/>
          </rPr>
          <t xml:space="preserve">
Cuando pasa del 33 se pone en rojo.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19532B12-06BD-46DA-878C-AA72A3D7FF52}">
      <text>
        <r>
          <rPr>
            <b/>
            <sz val="9"/>
            <color indexed="81"/>
            <rFont val="Tahoma"/>
            <family val="2"/>
          </rPr>
          <t>Lorenzo:</t>
        </r>
        <r>
          <rPr>
            <sz val="9"/>
            <color indexed="81"/>
            <rFont val="Tahoma"/>
            <family val="2"/>
          </rPr>
          <t xml:space="preserve">
Lo toma directamente del nombre de la hoja.</t>
        </r>
      </text>
    </comment>
    <comment ref="B4" authorId="0" shapeId="0" xr:uid="{47CF25A9-4CED-41D6-82DC-4AA29A08D100}">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88260B75-6B6D-441B-9196-D0223809FC50}">
      <text>
        <r>
          <rPr>
            <b/>
            <sz val="9"/>
            <color indexed="81"/>
            <rFont val="Tahoma"/>
            <family val="2"/>
          </rPr>
          <t>Lorenzo:</t>
        </r>
        <r>
          <rPr>
            <sz val="9"/>
            <color indexed="81"/>
            <rFont val="Tahoma"/>
            <family val="2"/>
          </rPr>
          <t xml:space="preserve">
Cuando pasa del 33 se pone en rojo.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8C59739F-5514-48A5-82A5-0033009AEE6F}">
      <text>
        <r>
          <rPr>
            <b/>
            <sz val="9"/>
            <color indexed="81"/>
            <rFont val="Tahoma"/>
            <family val="2"/>
          </rPr>
          <t>Lorenzo:</t>
        </r>
        <r>
          <rPr>
            <sz val="9"/>
            <color indexed="81"/>
            <rFont val="Tahoma"/>
            <family val="2"/>
          </rPr>
          <t xml:space="preserve">
Lo toma directamente del nombre de la hoja.</t>
        </r>
      </text>
    </comment>
    <comment ref="B4" authorId="0" shapeId="0" xr:uid="{F9F33D89-BBEA-493A-87E9-94AC38C2A7D0}">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A01222D5-48CF-49E0-B2BF-9F922D209EBA}">
      <text>
        <r>
          <rPr>
            <b/>
            <sz val="9"/>
            <color indexed="81"/>
            <rFont val="Tahoma"/>
            <family val="2"/>
          </rPr>
          <t>Lorenzo:</t>
        </r>
        <r>
          <rPr>
            <sz val="9"/>
            <color indexed="81"/>
            <rFont val="Tahoma"/>
            <family val="2"/>
          </rPr>
          <t xml:space="preserve">
Cuando pasa del 33 se pone en rojo.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F98B763B-C7ED-49DA-8057-8EB8EC36BAFF}">
      <text>
        <r>
          <rPr>
            <b/>
            <sz val="9"/>
            <color indexed="81"/>
            <rFont val="Tahoma"/>
            <family val="2"/>
          </rPr>
          <t>Lorenzo:</t>
        </r>
        <r>
          <rPr>
            <sz val="9"/>
            <color indexed="81"/>
            <rFont val="Tahoma"/>
            <family val="2"/>
          </rPr>
          <t xml:space="preserve">
Lo toma directamente del nombre de la hoja.</t>
        </r>
      </text>
    </comment>
    <comment ref="B4" authorId="0" shapeId="0" xr:uid="{D78DF7E2-C887-4DDD-8D4D-2556ACC81CB1}">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4A46A361-ABC6-4D01-BEC8-6E5E7F8BEF09}">
      <text>
        <r>
          <rPr>
            <b/>
            <sz val="9"/>
            <color indexed="81"/>
            <rFont val="Tahoma"/>
            <family val="2"/>
          </rPr>
          <t>Lorenzo:</t>
        </r>
        <r>
          <rPr>
            <sz val="9"/>
            <color indexed="81"/>
            <rFont val="Tahoma"/>
            <family val="2"/>
          </rPr>
          <t xml:space="preserve">
Cuando pasa del 33 se pone en rojo.</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D3892922-3482-43BC-8C6D-6618D979CB69}">
      <text>
        <r>
          <rPr>
            <b/>
            <sz val="9"/>
            <color indexed="81"/>
            <rFont val="Tahoma"/>
            <family val="2"/>
          </rPr>
          <t>Lorenzo:</t>
        </r>
        <r>
          <rPr>
            <sz val="9"/>
            <color indexed="81"/>
            <rFont val="Tahoma"/>
            <family val="2"/>
          </rPr>
          <t xml:space="preserve">
Lo toma directamente del nombre de la hoja.</t>
        </r>
      </text>
    </comment>
    <comment ref="B4" authorId="0" shapeId="0" xr:uid="{D1EAAC81-F3E1-41E2-BFFC-7E94E26112E0}">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98C1EFEA-C43E-4726-A258-453E023D2932}">
      <text>
        <r>
          <rPr>
            <b/>
            <sz val="9"/>
            <color indexed="81"/>
            <rFont val="Tahoma"/>
            <family val="2"/>
          </rPr>
          <t>Lorenzo:</t>
        </r>
        <r>
          <rPr>
            <sz val="9"/>
            <color indexed="81"/>
            <rFont val="Tahoma"/>
            <family val="2"/>
          </rPr>
          <t xml:space="preserve">
Cuando pasa del 33 se pone en rojo.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AA7C0250-435A-4B18-8199-CBEEA47B3CF1}">
      <text>
        <r>
          <rPr>
            <b/>
            <sz val="9"/>
            <color indexed="81"/>
            <rFont val="Tahoma"/>
            <family val="2"/>
          </rPr>
          <t>Lorenzo:</t>
        </r>
        <r>
          <rPr>
            <sz val="9"/>
            <color indexed="81"/>
            <rFont val="Tahoma"/>
            <family val="2"/>
          </rPr>
          <t xml:space="preserve">
Lo toma directamente del nombre de la hoja.</t>
        </r>
      </text>
    </comment>
    <comment ref="B4" authorId="0" shapeId="0" xr:uid="{8CFE89E9-A173-4AEF-AE73-268E423C1154}">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9287C4F6-D1E5-481D-9AEF-C892F98AA2A3}">
      <text>
        <r>
          <rPr>
            <b/>
            <sz val="9"/>
            <color indexed="81"/>
            <rFont val="Tahoma"/>
            <family val="2"/>
          </rPr>
          <t>Lorenzo:</t>
        </r>
        <r>
          <rPr>
            <sz val="9"/>
            <color indexed="81"/>
            <rFont val="Tahoma"/>
            <family val="2"/>
          </rPr>
          <t xml:space="preserve">
Cuando pasa del 33 se pone en rojo.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D74A83E8-08CC-4478-B313-48267646BD5E}">
      <text>
        <r>
          <rPr>
            <b/>
            <sz val="9"/>
            <color indexed="81"/>
            <rFont val="Tahoma"/>
            <family val="2"/>
          </rPr>
          <t>Lorenzo:</t>
        </r>
        <r>
          <rPr>
            <sz val="9"/>
            <color indexed="81"/>
            <rFont val="Tahoma"/>
            <family val="2"/>
          </rPr>
          <t xml:space="preserve">
Lo toma directamente del nombre de la hoja.</t>
        </r>
      </text>
    </comment>
    <comment ref="B4" authorId="0" shapeId="0" xr:uid="{98EB61F1-6434-4DDB-AB1A-049CE1540510}">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8D8525F3-F190-4E36-8729-2E80436CECAB}">
      <text>
        <r>
          <rPr>
            <b/>
            <sz val="9"/>
            <color indexed="81"/>
            <rFont val="Tahoma"/>
            <family val="2"/>
          </rPr>
          <t>Lorenzo:</t>
        </r>
        <r>
          <rPr>
            <sz val="9"/>
            <color indexed="81"/>
            <rFont val="Tahoma"/>
            <family val="2"/>
          </rPr>
          <t xml:space="preserve">
Cuando pasa del 33 se pone en rojo.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A13DE18E-BDAE-47C6-B4D8-0911C09ADECE}">
      <text>
        <r>
          <rPr>
            <b/>
            <sz val="9"/>
            <color indexed="81"/>
            <rFont val="Tahoma"/>
            <family val="2"/>
          </rPr>
          <t>Lorenzo:</t>
        </r>
        <r>
          <rPr>
            <sz val="9"/>
            <color indexed="81"/>
            <rFont val="Tahoma"/>
            <family val="2"/>
          </rPr>
          <t xml:space="preserve">
Lo toma directamente del nombre de la hoja.</t>
        </r>
      </text>
    </comment>
    <comment ref="B4" authorId="0" shapeId="0" xr:uid="{FC7C06D0-566F-46A4-8284-6204F1BE0D7B}">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4DFC4266-CF44-41E2-B621-9DF73FAD2528}">
      <text>
        <r>
          <rPr>
            <b/>
            <sz val="9"/>
            <color indexed="81"/>
            <rFont val="Tahoma"/>
            <family val="2"/>
          </rPr>
          <t>Lorenzo:</t>
        </r>
        <r>
          <rPr>
            <sz val="9"/>
            <color indexed="81"/>
            <rFont val="Tahoma"/>
            <family val="2"/>
          </rPr>
          <t xml:space="preserve">
Cuando pasa del 33 se pone en rojo.</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14C4A361-0688-451A-928E-CB3A366C594A}">
      <text>
        <r>
          <rPr>
            <b/>
            <sz val="9"/>
            <color indexed="81"/>
            <rFont val="Tahoma"/>
            <family val="2"/>
          </rPr>
          <t>Lorenzo:</t>
        </r>
        <r>
          <rPr>
            <sz val="9"/>
            <color indexed="81"/>
            <rFont val="Tahoma"/>
            <family val="2"/>
          </rPr>
          <t xml:space="preserve">
Lo toma directamente del nombre de la hoja.</t>
        </r>
      </text>
    </comment>
    <comment ref="B4" authorId="0" shapeId="0" xr:uid="{88F28A92-43B5-4533-AD2A-0E6B85B37EB8}">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FDF389CA-8D19-4DB0-9668-5D3720243CE0}">
      <text>
        <r>
          <rPr>
            <b/>
            <sz val="9"/>
            <color indexed="81"/>
            <rFont val="Tahoma"/>
            <family val="2"/>
          </rPr>
          <t>Lorenzo:</t>
        </r>
        <r>
          <rPr>
            <sz val="9"/>
            <color indexed="81"/>
            <rFont val="Tahoma"/>
            <family val="2"/>
          </rPr>
          <t xml:space="preserve">
Cuando pasa del 33 se pone en rojo.</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485F8C6E-26F4-4A55-A306-486D342E9260}">
      <text>
        <r>
          <rPr>
            <b/>
            <sz val="9"/>
            <color indexed="81"/>
            <rFont val="Tahoma"/>
            <family val="2"/>
          </rPr>
          <t>Lorenzo:</t>
        </r>
        <r>
          <rPr>
            <sz val="9"/>
            <color indexed="81"/>
            <rFont val="Tahoma"/>
            <family val="2"/>
          </rPr>
          <t xml:space="preserve">
Lo toma directamente del nombre de la hoja.</t>
        </r>
      </text>
    </comment>
    <comment ref="B4" authorId="0" shapeId="0" xr:uid="{A705421E-A986-4A40-AAAF-1F98FD977C17}">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D7E5D6CA-F5FF-492D-AC62-F8FB31505AC5}">
      <text>
        <r>
          <rPr>
            <b/>
            <sz val="9"/>
            <color indexed="81"/>
            <rFont val="Tahoma"/>
            <family val="2"/>
          </rPr>
          <t>Lorenzo:</t>
        </r>
        <r>
          <rPr>
            <sz val="9"/>
            <color indexed="81"/>
            <rFont val="Tahoma"/>
            <family val="2"/>
          </rPr>
          <t xml:space="preserve">
Cuando pasa del 33 se pone en rojo.</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08709A8F-669B-4C62-A9BF-DB576D20FF5B}">
      <text>
        <r>
          <rPr>
            <b/>
            <sz val="9"/>
            <color indexed="81"/>
            <rFont val="Tahoma"/>
            <family val="2"/>
          </rPr>
          <t>Lorenzo:</t>
        </r>
        <r>
          <rPr>
            <sz val="9"/>
            <color indexed="81"/>
            <rFont val="Tahoma"/>
            <family val="2"/>
          </rPr>
          <t xml:space="preserve">
Lo toma directamente del nombre de la hoja.</t>
        </r>
      </text>
    </comment>
    <comment ref="B4" authorId="0" shapeId="0" xr:uid="{3081FA95-D850-438E-9A61-44C29C1B5162}">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8E870A83-FE44-4AD5-8295-B783A3A4ED00}">
      <text>
        <r>
          <rPr>
            <b/>
            <sz val="9"/>
            <color indexed="81"/>
            <rFont val="Tahoma"/>
            <family val="2"/>
          </rPr>
          <t>Lorenzo:</t>
        </r>
        <r>
          <rPr>
            <sz val="9"/>
            <color indexed="81"/>
            <rFont val="Tahoma"/>
            <family val="2"/>
          </rPr>
          <t xml:space="preserve">
Cuando pasa del 33 se pone en rojo.</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DA0AE21A-C8DF-4CF9-9CB5-1DE23F4CA9FA}">
      <text>
        <r>
          <rPr>
            <b/>
            <sz val="9"/>
            <color indexed="81"/>
            <rFont val="Tahoma"/>
            <family val="2"/>
          </rPr>
          <t>Lorenzo:</t>
        </r>
        <r>
          <rPr>
            <sz val="9"/>
            <color indexed="81"/>
            <rFont val="Tahoma"/>
            <family val="2"/>
          </rPr>
          <t xml:space="preserve">
Lo toma directamente del nombre de la hoja.</t>
        </r>
      </text>
    </comment>
    <comment ref="B4" authorId="0" shapeId="0" xr:uid="{701EBB8D-2356-4EEF-ADAA-554824BC10D3}">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9D9F004E-8399-4540-8513-E95DC918683C}">
      <text>
        <r>
          <rPr>
            <b/>
            <sz val="9"/>
            <color indexed="81"/>
            <rFont val="Tahoma"/>
            <family val="2"/>
          </rPr>
          <t>Lorenzo:</t>
        </r>
        <r>
          <rPr>
            <sz val="9"/>
            <color indexed="81"/>
            <rFont val="Tahoma"/>
            <family val="2"/>
          </rPr>
          <t xml:space="preserve">
Cuando pasa del 33 se pone en rojo.</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Lorenzo</author>
  </authors>
  <commentList>
    <comment ref="B2" authorId="0" shapeId="0" xr:uid="{B1397D1E-BF57-47E0-A882-A3160AC68349}">
      <text>
        <r>
          <rPr>
            <b/>
            <sz val="9"/>
            <color indexed="81"/>
            <rFont val="Tahoma"/>
            <family val="2"/>
          </rPr>
          <t>Lorenzo:</t>
        </r>
        <r>
          <rPr>
            <sz val="9"/>
            <color indexed="81"/>
            <rFont val="Tahoma"/>
            <family val="2"/>
          </rPr>
          <t xml:space="preserve">
Lo toma directamente del nombre de la hoja.</t>
        </r>
      </text>
    </comment>
    <comment ref="B4" authorId="0" shapeId="0" xr:uid="{B5278F29-4DB6-48F9-911B-D9F12B78B5D6}">
      <text>
        <r>
          <rPr>
            <b/>
            <sz val="9"/>
            <color indexed="81"/>
            <rFont val="Tahoma"/>
            <family val="2"/>
          </rPr>
          <t>Lorenzo:</t>
        </r>
        <r>
          <rPr>
            <sz val="9"/>
            <color indexed="81"/>
            <rFont val="Tahoma"/>
            <family val="2"/>
          </rPr>
          <t xml:space="preserve">
Cada cuadro combinado tapa la celda (protegida) a la que manda su valor. 
Para evitar que se vea el valor de la celda, el texto está puesto en blanco.</t>
        </r>
      </text>
    </comment>
    <comment ref="H29" authorId="0" shapeId="0" xr:uid="{EB6118DC-5558-4417-8059-FD48A71ECE2F}">
      <text>
        <r>
          <rPr>
            <b/>
            <sz val="9"/>
            <color indexed="81"/>
            <rFont val="Tahoma"/>
            <family val="2"/>
          </rPr>
          <t>Lorenzo:</t>
        </r>
        <r>
          <rPr>
            <sz val="9"/>
            <color indexed="81"/>
            <rFont val="Tahoma"/>
            <family val="2"/>
          </rPr>
          <t xml:space="preserve">
Cuando pasa del 33 se pone en rojo.</t>
        </r>
      </text>
    </comment>
  </commentList>
</comments>
</file>

<file path=xl/sharedStrings.xml><?xml version="1.0" encoding="utf-8"?>
<sst xmlns="http://schemas.openxmlformats.org/spreadsheetml/2006/main" count="702" uniqueCount="167">
  <si>
    <t>Ingrediente</t>
  </si>
  <si>
    <t>€/formato</t>
  </si>
  <si>
    <t>Proveedor</t>
  </si>
  <si>
    <t>Ingredientes</t>
  </si>
  <si>
    <t>ALÉRGENOS</t>
  </si>
  <si>
    <t>Soja</t>
  </si>
  <si>
    <t>Pescado</t>
  </si>
  <si>
    <t>Crustáceos</t>
  </si>
  <si>
    <t>Apio</t>
  </si>
  <si>
    <t>Trigo</t>
  </si>
  <si>
    <t>Cacahuetes</t>
  </si>
  <si>
    <t>Lácteos</t>
  </si>
  <si>
    <t>Frutos de cáscara</t>
  </si>
  <si>
    <t>Mostaza</t>
  </si>
  <si>
    <t>Granos de sésamo</t>
  </si>
  <si>
    <t>Moluscos</t>
  </si>
  <si>
    <t>Altramuces</t>
  </si>
  <si>
    <t>Huevos</t>
  </si>
  <si>
    <t>Coste</t>
  </si>
  <si>
    <t>Nombre</t>
  </si>
  <si>
    <t>Código</t>
  </si>
  <si>
    <t>kg en formato</t>
  </si>
  <si>
    <t>€/kg</t>
  </si>
  <si>
    <t>kg a la olla</t>
  </si>
  <si>
    <t>gramos a la olla</t>
  </si>
  <si>
    <t>merma pre</t>
  </si>
  <si>
    <t>Total cocinado</t>
  </si>
  <si>
    <t>Número de pax con esta elaboración</t>
  </si>
  <si>
    <t>Pax vendidas</t>
  </si>
  <si>
    <t>Margen pax</t>
  </si>
  <si>
    <t>SO2 y sulfitos</t>
  </si>
  <si>
    <t>R001</t>
  </si>
  <si>
    <t>R002</t>
  </si>
  <si>
    <t>R003</t>
  </si>
  <si>
    <t>R004</t>
  </si>
  <si>
    <t>R005</t>
  </si>
  <si>
    <t>R006</t>
  </si>
  <si>
    <t>R007</t>
  </si>
  <si>
    <t>R008</t>
  </si>
  <si>
    <t>R009</t>
  </si>
  <si>
    <t>R010</t>
  </si>
  <si>
    <t>R011</t>
  </si>
  <si>
    <t>R012</t>
  </si>
  <si>
    <t>R013</t>
  </si>
  <si>
    <t>R014</t>
  </si>
  <si>
    <t>R015</t>
  </si>
  <si>
    <t>R016</t>
  </si>
  <si>
    <t>R017</t>
  </si>
  <si>
    <t>R018</t>
  </si>
  <si>
    <t>R019</t>
  </si>
  <si>
    <t>R020</t>
  </si>
  <si>
    <t>Coste pax</t>
  </si>
  <si>
    <t>PVP pax</t>
  </si>
  <si>
    <t>Quitar de la carta</t>
  </si>
  <si>
    <t>Tiempo de cocinado (pre+elaboración)</t>
  </si>
  <si>
    <t>Tiempo de servicio</t>
  </si>
  <si>
    <t>Tiempo cocina</t>
  </si>
  <si>
    <t>Tiempo servicio</t>
  </si>
  <si>
    <t>Bajar tiempo cocina</t>
  </si>
  <si>
    <t>Bajar tiempo servicio</t>
  </si>
  <si>
    <t>Subir calidad (coste)</t>
  </si>
  <si>
    <t>Bajar PVP</t>
  </si>
  <si>
    <t>Bajar coste materia prima</t>
  </si>
  <si>
    <t>% del precio para materia prima</t>
  </si>
  <si>
    <t>kg consumidos</t>
  </si>
  <si>
    <t>COLORES</t>
  </si>
  <si>
    <t>Fijo</t>
  </si>
  <si>
    <t>% coste 
sobre total</t>
  </si>
  <si>
    <t>Alérgenos</t>
  </si>
  <si>
    <t>Pax</t>
  </si>
  <si>
    <t xml:space="preserve">kg consumidos </t>
  </si>
  <si>
    <t>Datos del ingrediente</t>
  </si>
  <si>
    <t>Subir PVP</t>
  </si>
  <si>
    <t>kg en bruto</t>
  </si>
  <si>
    <t>Totales</t>
  </si>
  <si>
    <t>Peso y coste pax</t>
  </si>
  <si>
    <t>Recetas</t>
  </si>
  <si>
    <t>Margen pax vendidas</t>
  </si>
  <si>
    <t>FOTO (Selecciona la foto actual y haz click en botón derecho para cambiarla)</t>
  </si>
  <si>
    <t>Formatos consumidos</t>
  </si>
  <si>
    <t>Pax planificadas 
semana próxima</t>
  </si>
  <si>
    <t>TOTALES</t>
  </si>
  <si>
    <t>coste</t>
  </si>
  <si>
    <t>Merma de 
preelaboración</t>
  </si>
  <si>
    <t>Próximo período</t>
  </si>
  <si>
    <t>Este período</t>
  </si>
  <si>
    <t>Próx. período</t>
  </si>
  <si>
    <t>PREELABORACIÓN (Utiliza Alt+Enter para seguir escribiendo en una línea nueva)</t>
  </si>
  <si>
    <t>ELABORACIÓN (Utiliza Alt+Enter para seguir escribiendo en una línea nueva)</t>
  </si>
  <si>
    <t>SERVICIO (Utiliza Alt+Enter para seguir escribiendo en una línea nueva)</t>
  </si>
  <si>
    <t>% que aporta
al margen total</t>
  </si>
  <si>
    <t>Promocionar</t>
  </si>
  <si>
    <t>¿Para qué te puede servir?</t>
  </si>
  <si>
    <t>¿Cuándo se utiliza?</t>
  </si>
  <si>
    <t>1. Copia el libro de cálculo del período anterior. Ponle un nombre que te ayude a reconocerlo y mantenerlo ordenado</t>
  </si>
  <si>
    <t>Receta 2</t>
  </si>
  <si>
    <t>Receta 3</t>
  </si>
  <si>
    <t>Receta 4</t>
  </si>
  <si>
    <t>Receta 5</t>
  </si>
  <si>
    <t>Receta 6</t>
  </si>
  <si>
    <t>Receta 7</t>
  </si>
  <si>
    <t>Receta 8</t>
  </si>
  <si>
    <t>Receta 9</t>
  </si>
  <si>
    <t>Receta 10</t>
  </si>
  <si>
    <t>Receta 11</t>
  </si>
  <si>
    <t>Receta 12</t>
  </si>
  <si>
    <t>Receta 13</t>
  </si>
  <si>
    <t>Receta 14</t>
  </si>
  <si>
    <t>Receta 15</t>
  </si>
  <si>
    <t>Receta 16</t>
  </si>
  <si>
    <t>Receta 17</t>
  </si>
  <si>
    <t>Receta 18</t>
  </si>
  <si>
    <t>Receta 19</t>
  </si>
  <si>
    <t>Receta 20</t>
  </si>
  <si>
    <t>lunes</t>
  </si>
  <si>
    <t>martes</t>
  </si>
  <si>
    <t>miércoles</t>
  </si>
  <si>
    <t>jueves</t>
  </si>
  <si>
    <t>viernes</t>
  </si>
  <si>
    <t>sábado</t>
  </si>
  <si>
    <t>domingo</t>
  </si>
  <si>
    <t>(en blanco)</t>
  </si>
  <si>
    <t>Total general</t>
  </si>
  <si>
    <t>kg para pax planificadas</t>
  </si>
  <si>
    <t>Formatos para pax palnificadas</t>
  </si>
  <si>
    <t>Coste de formatos para pax planificadas</t>
  </si>
  <si>
    <t>Formatos</t>
  </si>
  <si>
    <t>Precio</t>
  </si>
  <si>
    <t>kg/formato</t>
  </si>
  <si>
    <t>kg planificados</t>
  </si>
  <si>
    <t>Ingredientes por proveedores</t>
  </si>
  <si>
    <t>Primer plato</t>
  </si>
  <si>
    <t>Segundo plato</t>
  </si>
  <si>
    <t>Postre</t>
  </si>
  <si>
    <t>Semana</t>
  </si>
  <si>
    <t>Menú</t>
  </si>
  <si>
    <t>% del precio para 
materia prima</t>
  </si>
  <si>
    <r>
      <rPr>
        <b/>
        <sz val="11"/>
        <color rgb="FF683586"/>
        <rFont val="Calibri"/>
        <family val="2"/>
        <scheme val="minor"/>
      </rPr>
      <t>Al final de un cierto período</t>
    </r>
    <r>
      <rPr>
        <sz val="11"/>
        <color rgb="FF683586"/>
        <rFont val="Calibri"/>
        <family val="2"/>
        <scheme val="minor"/>
      </rPr>
      <t xml:space="preserve"> (por ejemplo, una semana) para analizar ventas y planificar compras</t>
    </r>
  </si>
  <si>
    <t>R021</t>
  </si>
  <si>
    <t>Receta 21</t>
  </si>
  <si>
    <t>. Para disponer de un listado de ingredientes con su proveedor, formato, precio, merma de preelaboración y composición de alérgenos</t>
  </si>
  <si>
    <t>. Para planificar recetas a partir del listado de ingredientes, registrar su procedimiento de elaboración y valorar su coste (ficha técnica y escandallo)</t>
  </si>
  <si>
    <t>. Para analizar las ventas mediante ingeniería de menús (margen del plato y popularidad)</t>
  </si>
  <si>
    <t>. Para planificar las compras mediante un listado de ingredientes ordenado por proveedores, listo para comparar con el stock</t>
  </si>
  <si>
    <t>. Para elaborar una rueda de menús y valorar su coste</t>
  </si>
  <si>
    <r>
      <t xml:space="preserve">Cuando vamos a modelar una oferta gastronómica, para </t>
    </r>
    <r>
      <rPr>
        <b/>
        <sz val="11"/>
        <color rgb="FF683586"/>
        <rFont val="Calibri"/>
        <family val="2"/>
        <scheme val="minor"/>
      </rPr>
      <t>introducir ingredientes y recetas</t>
    </r>
  </si>
  <si>
    <t>¿Cómo introducir ingredientes y recetas?</t>
  </si>
  <si>
    <t>Cuando utilices el libro de cálculo por primera vez estará vacío. Tendrás que introducir tres cosas:</t>
  </si>
  <si>
    <t>2. Los nombres de las recetas en la pestaña 'Recetas'</t>
  </si>
  <si>
    <t>3. La información de cada receta en cada pestaña de receta, numeradas de forma consecutiva empezando por R001. 
     En cada pestaña de receta ya aparecerá el nombre de la receta que hayas asignado en la pestaña 'Recetas'</t>
  </si>
  <si>
    <t>¿Qué hacer al final de un período?</t>
  </si>
  <si>
    <t>RECOMENDACIONES DE USO IMPORTANTES</t>
  </si>
  <si>
    <r>
      <t>Cuando añades nuevos ingredientes</t>
    </r>
    <r>
      <rPr>
        <sz val="11"/>
        <color rgb="FF683586"/>
        <rFont val="Calibri"/>
        <family val="2"/>
        <scheme val="minor"/>
      </rPr>
      <t xml:space="preserve"> en la pestaña 'Ingredientes', no olvides ordenarlos alfabéticamente haciendo clic en el botón correspondiente</t>
    </r>
  </si>
  <si>
    <r>
      <t xml:space="preserve">Casi todo el libro de cálculo está protegido </t>
    </r>
    <r>
      <rPr>
        <sz val="11"/>
        <color rgb="FF683586"/>
        <rFont val="Calibri"/>
        <family val="2"/>
        <scheme val="minor"/>
      </rPr>
      <t>para evitar errores de funcionamiento. Si sabes algo de Excel te será fácil desprotegerlo para experimentar con él: no hay contraseña para deshabilitar la protección. Si no sabes de Excel…Mejor no te metas en líos :)</t>
    </r>
  </si>
  <si>
    <r>
      <t xml:space="preserve">Sólo tienes que rellenar las celdas con fondo blanco. </t>
    </r>
    <r>
      <rPr>
        <sz val="11"/>
        <color rgb="FF683586"/>
        <rFont val="Calibri"/>
        <family val="2"/>
        <scheme val="minor"/>
      </rPr>
      <t>El resto de las celdas se rellenan automáticamente.</t>
    </r>
  </si>
  <si>
    <r>
      <t xml:space="preserve">Para facilitar los </t>
    </r>
    <r>
      <rPr>
        <b/>
        <sz val="11"/>
        <color rgb="FF683586"/>
        <rFont val="Calibri"/>
        <family val="2"/>
        <scheme val="minor"/>
      </rPr>
      <t>cambios de recetas</t>
    </r>
    <r>
      <rPr>
        <sz val="11"/>
        <color rgb="FF683586"/>
        <rFont val="Calibri"/>
        <family val="2"/>
        <scheme val="minor"/>
      </rPr>
      <t>, en cada hoja de receta tienes un botón para borrar los datos de esa receta. Recuerda que el nombre de la receta se introduce en la pestaña 'Recetas', no en la pestaña de cada receta individual</t>
    </r>
  </si>
  <si>
    <t>2. En la pestaña 'Recetas', limpia los datos de las celdas en blanco de las columnas J y U</t>
  </si>
  <si>
    <t>3. En la pestaña 'Recetas', introduce los pax vendidos de cada receta</t>
  </si>
  <si>
    <t>4. En la pestaña 'Recetas', si quieres, haz ingeniería de menús</t>
  </si>
  <si>
    <t>5. Si lo necesitas, planifica una rueda de menus en la pestaña 'Rueda de menús'. Primero borra la de la semana anterior</t>
  </si>
  <si>
    <t>6. En la pestaña 'Recetas', introduce los pax planificados para el período próximo</t>
  </si>
  <si>
    <t>7. Consulta la lista provisional de la compra en la pestaña 'Lista compra'</t>
  </si>
  <si>
    <t>8. Comprueba tu stock para hacer la lista de la compra definitiva (ya sin este libro de cálculo)</t>
  </si>
  <si>
    <t>Receta 1</t>
  </si>
  <si>
    <t>1. Los ingredientes en la pestaña 'Ingredientes'. Para marcar los alérgenos que contiene cada ingrediente, rellena la casilla correspondiente con una x</t>
  </si>
  <si>
    <t>está diseñado para funcionar en Excel para Windows</t>
  </si>
  <si>
    <t>ESTE LIBRO DE CÁLCULO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</si>
</sst>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164" formatCode="#,##0.00\ &quot;€&quot;"/>
    <numFmt numFmtId="165" formatCode="0.000\ &quot;kg&quot;"/>
    <numFmt numFmtId="166" formatCode="0\ &quot;g&quot;"/>
    <numFmt numFmtId="167" formatCode="0\ &quot;pax&quot;"/>
    <numFmt numFmtId="168" formatCode="0.0\ &quot;kg&quot;"/>
    <numFmt numFmtId="169" formatCode="0\ &quot;min&quot;"/>
  </numFmts>
  <fonts count="14" x14ac:knownFonts="1">
    <font>
      <sz val="11"/>
      <color theme="1"/>
      <name val="Calibri"/>
      <family val="2"/>
      <scheme val="minor"/>
    </font>
    <font>
      <b/>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1"/>
      <color theme="0"/>
      <name val="Calibri"/>
      <family val="2"/>
      <scheme val="minor"/>
    </font>
    <font>
      <u/>
      <sz val="11"/>
      <color theme="10"/>
      <name val="Calibri"/>
      <family val="2"/>
      <scheme val="minor"/>
    </font>
    <font>
      <b/>
      <sz val="11"/>
      <color theme="0"/>
      <name val="Calibri"/>
      <family val="2"/>
      <scheme val="minor"/>
    </font>
    <font>
      <b/>
      <sz val="11"/>
      <name val="Calibri"/>
      <family val="2"/>
      <scheme val="minor"/>
    </font>
    <font>
      <b/>
      <sz val="11"/>
      <color rgb="FFC74A25"/>
      <name val="Calibri"/>
      <family val="2"/>
      <scheme val="minor"/>
    </font>
    <font>
      <sz val="11"/>
      <color rgb="FFC74A25"/>
      <name val="Calibri"/>
      <family val="2"/>
      <scheme val="minor"/>
    </font>
    <font>
      <b/>
      <sz val="11"/>
      <color rgb="FF683586"/>
      <name val="Calibri"/>
      <family val="2"/>
      <scheme val="minor"/>
    </font>
    <font>
      <sz val="11"/>
      <color rgb="FF683586"/>
      <name val="Calibri"/>
      <family val="2"/>
      <scheme val="minor"/>
    </font>
    <font>
      <u/>
      <sz val="11"/>
      <color rgb="FF683586"/>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E2A31A"/>
        <bgColor indexed="64"/>
      </patternFill>
    </fill>
    <fill>
      <patternFill patternType="solid">
        <fgColor rgb="FF683586"/>
        <bgColor indexed="64"/>
      </patternFill>
    </fill>
    <fill>
      <patternFill patternType="solid">
        <fgColor rgb="FFD9EEF3"/>
        <bgColor indexed="64"/>
      </patternFill>
    </fill>
    <fill>
      <patternFill patternType="solid">
        <fgColor rgb="FFF9ECCF"/>
        <bgColor indexed="64"/>
      </patternFill>
    </fill>
    <fill>
      <patternFill patternType="solid">
        <fgColor rgb="FFEADEF2"/>
        <bgColor indexed="64"/>
      </patternFill>
    </fill>
    <fill>
      <patternFill patternType="solid">
        <fgColor rgb="FFEBF6F9"/>
        <bgColor indexed="64"/>
      </patternFill>
    </fill>
  </fills>
  <borders count="68">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style="thin">
        <color theme="0" tint="-0.14996795556505021"/>
      </right>
      <top/>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right/>
      <top style="thin">
        <color theme="0" tint="-0.14993743705557422"/>
      </top>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style="thin">
        <color theme="1" tint="0.499984740745262"/>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right style="thin">
        <color theme="0" tint="-0.14996795556505021"/>
      </right>
      <top style="thin">
        <color theme="1" tint="0.499984740745262"/>
      </top>
      <bottom style="thin">
        <color theme="0" tint="-0.14996795556505021"/>
      </bottom>
      <diagonal/>
    </border>
    <border>
      <left style="thin">
        <color theme="0" tint="-0.14996795556505021"/>
      </left>
      <right/>
      <top/>
      <bottom style="thin">
        <color theme="0" tint="-0.14996795556505021"/>
      </bottom>
      <diagonal/>
    </border>
    <border>
      <left style="thin">
        <color theme="0" tint="-0.14996795556505021"/>
      </left>
      <right/>
      <top style="thin">
        <color theme="0" tint="-0.14996795556505021"/>
      </top>
      <bottom/>
      <diagonal/>
    </border>
    <border>
      <left style="thin">
        <color theme="0" tint="-0.14996795556505021"/>
      </left>
      <right/>
      <top style="thin">
        <color theme="1" tint="0.499984740745262"/>
      </top>
      <bottom style="thin">
        <color theme="0" tint="-0.14996795556505021"/>
      </bottom>
      <diagonal/>
    </border>
    <border>
      <left/>
      <right style="thin">
        <color theme="0" tint="-0.14996795556505021"/>
      </right>
      <top style="thin">
        <color theme="0" tint="-0.14996795556505021"/>
      </top>
      <bottom/>
      <diagonal/>
    </border>
    <border>
      <left style="thin">
        <color theme="0" tint="-0.14996795556505021"/>
      </left>
      <right style="thin">
        <color theme="0" tint="-0.14993743705557422"/>
      </right>
      <top style="thin">
        <color theme="0" tint="-0.14996795556505021"/>
      </top>
      <bottom style="thin">
        <color theme="0" tint="-0.14996795556505021"/>
      </bottom>
      <diagonal/>
    </border>
    <border>
      <left style="thin">
        <color theme="0" tint="-0.14993743705557422"/>
      </left>
      <right/>
      <top/>
      <bottom/>
      <diagonal/>
    </border>
    <border>
      <left/>
      <right style="thin">
        <color theme="0" tint="-0.14993743705557422"/>
      </right>
      <top/>
      <bottom/>
      <diagonal/>
    </border>
    <border>
      <left/>
      <right/>
      <top style="thin">
        <color theme="0" tint="-0.14996795556505021"/>
      </top>
      <bottom/>
      <diagonal/>
    </border>
    <border>
      <left style="medium">
        <color rgb="FF683586"/>
      </left>
      <right style="medium">
        <color rgb="FF683586"/>
      </right>
      <top style="medium">
        <color rgb="FF683586"/>
      </top>
      <bottom style="thin">
        <color theme="0" tint="-0.14996795556505021"/>
      </bottom>
      <diagonal/>
    </border>
    <border>
      <left style="medium">
        <color rgb="FF683586"/>
      </left>
      <right style="medium">
        <color rgb="FF683586"/>
      </right>
      <top style="thin">
        <color theme="0" tint="-0.14996795556505021"/>
      </top>
      <bottom style="thin">
        <color theme="0" tint="-0.14996795556505021"/>
      </bottom>
      <diagonal/>
    </border>
    <border>
      <left style="medium">
        <color rgb="FF683586"/>
      </left>
      <right style="medium">
        <color rgb="FF683586"/>
      </right>
      <top style="thin">
        <color theme="0" tint="-0.14996795556505021"/>
      </top>
      <bottom/>
      <diagonal/>
    </border>
    <border>
      <left style="medium">
        <color rgb="FF683586"/>
      </left>
      <right style="medium">
        <color rgb="FF683586"/>
      </right>
      <top style="thin">
        <color theme="1" tint="0.499984740745262"/>
      </top>
      <bottom style="medium">
        <color rgb="FF683586"/>
      </bottom>
      <diagonal/>
    </border>
    <border>
      <left style="medium">
        <color rgb="FF683586"/>
      </left>
      <right style="thin">
        <color theme="0" tint="-0.14996795556505021"/>
      </right>
      <top style="thin">
        <color theme="0" tint="-0.14996795556505021"/>
      </top>
      <bottom style="thin">
        <color theme="0" tint="-0.14996795556505021"/>
      </bottom>
      <diagonal/>
    </border>
    <border>
      <left style="medium">
        <color rgb="FF683586"/>
      </left>
      <right/>
      <top style="medium">
        <color rgb="FF683586"/>
      </top>
      <bottom style="thin">
        <color theme="0" tint="-0.14996795556505021"/>
      </bottom>
      <diagonal/>
    </border>
    <border>
      <left/>
      <right/>
      <top style="medium">
        <color rgb="FF683586"/>
      </top>
      <bottom style="thin">
        <color theme="0" tint="-0.14996795556505021"/>
      </bottom>
      <diagonal/>
    </border>
    <border>
      <left style="thin">
        <color theme="0" tint="-0.14996795556505021"/>
      </left>
      <right style="medium">
        <color rgb="FF683586"/>
      </right>
      <top style="thin">
        <color theme="0" tint="-0.14996795556505021"/>
      </top>
      <bottom style="thin">
        <color theme="0" tint="-0.14996795556505021"/>
      </bottom>
      <diagonal/>
    </border>
    <border>
      <left style="medium">
        <color rgb="FF683586"/>
      </left>
      <right style="thin">
        <color theme="0" tint="-0.14993743705557422"/>
      </right>
      <top style="thin">
        <color theme="0" tint="-0.14996795556505021"/>
      </top>
      <bottom style="medium">
        <color rgb="FF683586"/>
      </bottom>
      <diagonal/>
    </border>
    <border>
      <left style="thin">
        <color theme="0" tint="-0.14993743705557422"/>
      </left>
      <right style="thin">
        <color theme="0" tint="-0.14993743705557422"/>
      </right>
      <top/>
      <bottom style="medium">
        <color rgb="FF683586"/>
      </bottom>
      <diagonal/>
    </border>
    <border>
      <left style="thin">
        <color theme="0" tint="-0.14993743705557422"/>
      </left>
      <right/>
      <top/>
      <bottom style="medium">
        <color rgb="FF683586"/>
      </bottom>
      <diagonal/>
    </border>
    <border>
      <left style="medium">
        <color rgb="FF683586"/>
      </left>
      <right style="thin">
        <color theme="0" tint="-0.14996795556505021"/>
      </right>
      <top style="medium">
        <color rgb="FF683586"/>
      </top>
      <bottom style="thin">
        <color theme="0" tint="-0.14996795556505021"/>
      </bottom>
      <diagonal/>
    </border>
    <border>
      <left style="thin">
        <color theme="0" tint="-0.14996795556505021"/>
      </left>
      <right style="thin">
        <color theme="0" tint="-0.14996795556505021"/>
      </right>
      <top style="medium">
        <color rgb="FF683586"/>
      </top>
      <bottom style="thin">
        <color theme="0" tint="-0.14996795556505021"/>
      </bottom>
      <diagonal/>
    </border>
    <border>
      <left style="thin">
        <color theme="0" tint="-0.14996795556505021"/>
      </left>
      <right style="medium">
        <color rgb="FF683586"/>
      </right>
      <top style="medium">
        <color rgb="FF683586"/>
      </top>
      <bottom style="thin">
        <color theme="0" tint="-0.14996795556505021"/>
      </bottom>
      <diagonal/>
    </border>
    <border>
      <left/>
      <right style="medium">
        <color rgb="FF683586"/>
      </right>
      <top style="thin">
        <color theme="0" tint="-0.14996795556505021"/>
      </top>
      <bottom style="thin">
        <color theme="0" tint="-0.14996795556505021"/>
      </bottom>
      <diagonal/>
    </border>
    <border>
      <left style="medium">
        <color rgb="FF683586"/>
      </left>
      <right style="thin">
        <color theme="0" tint="-0.14996795556505021"/>
      </right>
      <top style="thin">
        <color theme="0" tint="-0.14996795556505021"/>
      </top>
      <bottom style="medium">
        <color rgb="FF683586"/>
      </bottom>
      <diagonal/>
    </border>
    <border>
      <left/>
      <right/>
      <top/>
      <bottom style="thin">
        <color theme="0" tint="-0.14996795556505021"/>
      </bottom>
      <diagonal/>
    </border>
    <border>
      <left style="thin">
        <color theme="0" tint="-0.14996795556505021"/>
      </left>
      <right/>
      <top/>
      <bottom/>
      <diagonal/>
    </border>
    <border>
      <left/>
      <right style="medium">
        <color rgb="FF683586"/>
      </right>
      <top style="thin">
        <color theme="0" tint="-0.14996795556505021"/>
      </top>
      <bottom/>
      <diagonal/>
    </border>
    <border>
      <left/>
      <right style="medium">
        <color rgb="FF683586"/>
      </right>
      <top/>
      <bottom style="thin">
        <color theme="0" tint="-0.14996795556505021"/>
      </bottom>
      <diagonal/>
    </border>
    <border>
      <left style="medium">
        <color rgb="FF683586"/>
      </left>
      <right style="thin">
        <color theme="0" tint="-0.14996795556505021"/>
      </right>
      <top style="medium">
        <color rgb="FF683586"/>
      </top>
      <bottom style="medium">
        <color rgb="FF683586"/>
      </bottom>
      <diagonal/>
    </border>
    <border>
      <left style="thin">
        <color theme="0" tint="-0.14996795556505021"/>
      </left>
      <right style="thin">
        <color theme="0" tint="-0.14996795556505021"/>
      </right>
      <top style="medium">
        <color rgb="FF683586"/>
      </top>
      <bottom style="medium">
        <color rgb="FF683586"/>
      </bottom>
      <diagonal/>
    </border>
    <border>
      <left style="thin">
        <color theme="0" tint="-0.14996795556505021"/>
      </left>
      <right style="medium">
        <color rgb="FF683586"/>
      </right>
      <top style="medium">
        <color rgb="FF683586"/>
      </top>
      <bottom style="medium">
        <color rgb="FF683586"/>
      </bottom>
      <diagonal/>
    </border>
    <border>
      <left/>
      <right style="thin">
        <color theme="0" tint="-0.14996795556505021"/>
      </right>
      <top/>
      <bottom style="thin">
        <color theme="0" tint="-0.14996795556505021"/>
      </bottom>
      <diagonal/>
    </border>
    <border>
      <left/>
      <right/>
      <top style="thin">
        <color theme="1" tint="0.499984740745262"/>
      </top>
      <bottom style="thin">
        <color theme="0" tint="-0.14996795556505021"/>
      </bottom>
      <diagonal/>
    </border>
    <border>
      <left style="thin">
        <color theme="0" tint="-0.14990691854609822"/>
      </left>
      <right style="thin">
        <color theme="0" tint="-0.14990691854609822"/>
      </right>
      <top style="thin">
        <color theme="0" tint="-0.14990691854609822"/>
      </top>
      <bottom style="thin">
        <color theme="0" tint="-0.14990691854609822"/>
      </bottom>
      <diagonal/>
    </border>
    <border>
      <left style="thin">
        <color theme="0" tint="-0.14990691854609822"/>
      </left>
      <right/>
      <top style="thin">
        <color theme="0" tint="-0.14990691854609822"/>
      </top>
      <bottom style="thin">
        <color theme="0" tint="-0.14990691854609822"/>
      </bottom>
      <diagonal/>
    </border>
    <border>
      <left/>
      <right style="thin">
        <color theme="0" tint="-0.14996795556505021"/>
      </right>
      <top style="thin">
        <color theme="0" tint="-0.14993743705557422"/>
      </top>
      <bottom style="thin">
        <color theme="0" tint="-0.14993743705557422"/>
      </bottom>
      <diagonal/>
    </border>
    <border>
      <left style="thin">
        <color theme="0" tint="-0.14996795556505021"/>
      </left>
      <right/>
      <top style="thin">
        <color theme="0" tint="-0.14993743705557422"/>
      </top>
      <bottom style="thin">
        <color theme="0" tint="-0.14993743705557422"/>
      </bottom>
      <diagonal/>
    </border>
    <border>
      <left style="medium">
        <color rgb="FF683586"/>
      </left>
      <right style="thin">
        <color theme="0" tint="-0.14996795556505021"/>
      </right>
      <top/>
      <bottom style="thin">
        <color theme="0" tint="-0.14996795556505021"/>
      </bottom>
      <diagonal/>
    </border>
    <border>
      <left style="thin">
        <color theme="0" tint="-0.14996795556505021"/>
      </left>
      <right style="medium">
        <color rgb="FF683586"/>
      </right>
      <top/>
      <bottom/>
      <diagonal/>
    </border>
    <border>
      <left style="medium">
        <color rgb="FF683586"/>
      </left>
      <right/>
      <top style="thin">
        <color theme="0" tint="-0.14993743705557422"/>
      </top>
      <bottom style="thin">
        <color theme="0" tint="-0.14993743705557422"/>
      </bottom>
      <diagonal/>
    </border>
    <border>
      <left style="thin">
        <color theme="0" tint="-0.1498764000366222"/>
      </left>
      <right style="medium">
        <color rgb="FF683586"/>
      </right>
      <top style="thin">
        <color theme="0" tint="-0.1498764000366222"/>
      </top>
      <bottom style="thin">
        <color theme="0" tint="-0.1498764000366222"/>
      </bottom>
      <diagonal/>
    </border>
    <border>
      <left style="medium">
        <color rgb="FF683586"/>
      </left>
      <right/>
      <top style="thin">
        <color theme="0" tint="-0.14993743705557422"/>
      </top>
      <bottom style="medium">
        <color rgb="FF683586"/>
      </bottom>
      <diagonal/>
    </border>
    <border>
      <left style="thin">
        <color theme="0" tint="-0.14990691854609822"/>
      </left>
      <right style="thin">
        <color theme="0" tint="-0.14990691854609822"/>
      </right>
      <top style="thin">
        <color theme="0" tint="-0.14990691854609822"/>
      </top>
      <bottom style="medium">
        <color rgb="FF683586"/>
      </bottom>
      <diagonal/>
    </border>
    <border>
      <left style="thin">
        <color theme="0" tint="-0.1498764000366222"/>
      </left>
      <right style="medium">
        <color rgb="FF683586"/>
      </right>
      <top style="thin">
        <color theme="0" tint="-0.1498764000366222"/>
      </top>
      <bottom style="medium">
        <color rgb="FF683586"/>
      </bottom>
      <diagonal/>
    </border>
    <border>
      <left style="medium">
        <color theme="0" tint="-0.14996795556505021"/>
      </left>
      <right/>
      <top style="medium">
        <color theme="0" tint="-0.14996795556505021"/>
      </top>
      <bottom style="thin">
        <color theme="0" tint="-0.14993743705557422"/>
      </bottom>
      <diagonal/>
    </border>
    <border>
      <left/>
      <right/>
      <top style="medium">
        <color theme="0" tint="-0.14996795556505021"/>
      </top>
      <bottom style="thin">
        <color theme="0" tint="-0.14993743705557422"/>
      </bottom>
      <diagonal/>
    </border>
    <border>
      <left/>
      <right style="medium">
        <color theme="0" tint="-0.14996795556505021"/>
      </right>
      <top style="medium">
        <color theme="0" tint="-0.14996795556505021"/>
      </top>
      <bottom style="thin">
        <color theme="0" tint="-0.14993743705557422"/>
      </bottom>
      <diagonal/>
    </border>
    <border>
      <left style="thin">
        <color theme="0" tint="-0.14993743705557422"/>
      </left>
      <right style="thin">
        <color theme="0" tint="-0.14993743705557422"/>
      </right>
      <top style="thin">
        <color theme="0" tint="-0.14993743705557422"/>
      </top>
      <bottom style="thin">
        <color theme="0" tint="-0.14990691854609822"/>
      </bottom>
      <diagonal/>
    </border>
    <border>
      <left/>
      <right/>
      <top style="thin">
        <color theme="0" tint="-0.14993743705557422"/>
      </top>
      <bottom style="thin">
        <color theme="0" tint="-0.14990691854609822"/>
      </bottom>
      <diagonal/>
    </border>
    <border>
      <left/>
      <right style="thin">
        <color theme="0" tint="-0.14993743705557422"/>
      </right>
      <top style="thin">
        <color theme="0" tint="-0.14993743705557422"/>
      </top>
      <bottom style="thin">
        <color theme="0" tint="-0.14990691854609822"/>
      </bottom>
      <diagonal/>
    </border>
    <border>
      <left style="thin">
        <color theme="0" tint="-0.14993743705557422"/>
      </left>
      <right style="medium">
        <color rgb="FF683586"/>
      </right>
      <top style="thin">
        <color theme="0" tint="-0.14993743705557422"/>
      </top>
      <bottom style="thin">
        <color theme="0" tint="-0.14990691854609822"/>
      </bottom>
      <diagonal/>
    </border>
    <border>
      <left style="thin">
        <color theme="0" tint="-0.14996795556505021"/>
      </left>
      <right style="thin">
        <color theme="0" tint="-0.14993743705557422"/>
      </right>
      <top style="thin">
        <color theme="0" tint="-0.14996795556505021"/>
      </top>
      <bottom style="medium">
        <color rgb="FF683586"/>
      </bottom>
      <diagonal/>
    </border>
    <border>
      <left/>
      <right style="medium">
        <color rgb="FF683586"/>
      </right>
      <top style="thin">
        <color theme="0" tint="-0.14996795556505021"/>
      </top>
      <bottom style="medium">
        <color rgb="FF683586"/>
      </bottom>
      <diagonal/>
    </border>
  </borders>
  <cellStyleXfs count="4">
    <xf numFmtId="0" fontId="0" fillId="0" borderId="0"/>
    <xf numFmtId="44" fontId="2" fillId="0" borderId="0" applyFont="0" applyFill="0" applyBorder="0" applyAlignment="0" applyProtection="0"/>
    <xf numFmtId="9" fontId="2" fillId="0" borderId="0" applyFont="0" applyFill="0" applyBorder="0" applyAlignment="0" applyProtection="0"/>
    <xf numFmtId="0" fontId="6" fillId="0" borderId="0" applyNumberFormat="0" applyFill="0" applyBorder="0" applyAlignment="0" applyProtection="0"/>
  </cellStyleXfs>
  <cellXfs count="227">
    <xf numFmtId="0" fontId="0" fillId="0" borderId="0" xfId="0"/>
    <xf numFmtId="0" fontId="1" fillId="0" borderId="0" xfId="0" applyFont="1"/>
    <xf numFmtId="0" fontId="0" fillId="0" borderId="0" xfId="0" applyFill="1" applyBorder="1"/>
    <xf numFmtId="9" fontId="8" fillId="0" borderId="1" xfId="2" applyFont="1" applyFill="1" applyBorder="1"/>
    <xf numFmtId="0" fontId="1" fillId="0" borderId="0" xfId="0" applyFont="1" applyFill="1" applyBorder="1"/>
    <xf numFmtId="0" fontId="0" fillId="0" borderId="0" xfId="0" applyFill="1" applyBorder="1" applyAlignment="1">
      <alignment horizontal="center"/>
    </xf>
    <xf numFmtId="0" fontId="1" fillId="0" borderId="0" xfId="0" applyFont="1" applyFill="1" applyBorder="1" applyAlignment="1">
      <alignment horizontal="center"/>
    </xf>
    <xf numFmtId="0" fontId="0" fillId="4" borderId="0" xfId="0" applyFill="1" applyBorder="1"/>
    <xf numFmtId="0" fontId="1" fillId="4" borderId="2" xfId="0" applyFont="1" applyFill="1" applyBorder="1" applyAlignment="1">
      <alignment horizontal="center"/>
    </xf>
    <xf numFmtId="0" fontId="0" fillId="4" borderId="2" xfId="0" applyFill="1" applyBorder="1"/>
    <xf numFmtId="0" fontId="0" fillId="4" borderId="22" xfId="0" applyFill="1" applyBorder="1"/>
    <xf numFmtId="0" fontId="0" fillId="4" borderId="22" xfId="0" applyFill="1" applyBorder="1" applyAlignment="1">
      <alignment horizontal="center"/>
    </xf>
    <xf numFmtId="0" fontId="1" fillId="4" borderId="0" xfId="0" applyFont="1" applyFill="1" applyBorder="1" applyAlignment="1">
      <alignment horizontal="center"/>
    </xf>
    <xf numFmtId="0" fontId="0" fillId="3" borderId="26" xfId="0" applyFill="1" applyBorder="1"/>
    <xf numFmtId="0" fontId="0" fillId="4" borderId="21" xfId="0" applyFill="1" applyBorder="1"/>
    <xf numFmtId="0" fontId="1" fillId="4" borderId="21" xfId="0" applyFont="1" applyFill="1" applyBorder="1"/>
    <xf numFmtId="0" fontId="0" fillId="4" borderId="20" xfId="0" applyFill="1" applyBorder="1"/>
    <xf numFmtId="0" fontId="1" fillId="4" borderId="20" xfId="0" applyFont="1" applyFill="1" applyBorder="1"/>
    <xf numFmtId="0" fontId="0" fillId="4" borderId="7" xfId="0" applyFill="1" applyBorder="1"/>
    <xf numFmtId="165" fontId="0" fillId="6" borderId="1" xfId="0" applyNumberFormat="1" applyFill="1" applyBorder="1"/>
    <xf numFmtId="0" fontId="0" fillId="6" borderId="6" xfId="0" applyFill="1" applyBorder="1"/>
    <xf numFmtId="164" fontId="0" fillId="6" borderId="6" xfId="0" applyNumberFormat="1" applyFill="1" applyBorder="1"/>
    <xf numFmtId="0" fontId="0" fillId="6" borderId="12" xfId="0" applyFill="1" applyBorder="1" applyAlignment="1">
      <alignment horizontal="center"/>
    </xf>
    <xf numFmtId="0" fontId="0" fillId="6" borderId="17" xfId="0" applyFill="1" applyBorder="1" applyAlignment="1">
      <alignment horizontal="center"/>
    </xf>
    <xf numFmtId="0" fontId="0" fillId="6" borderId="26" xfId="0" applyFill="1" applyBorder="1"/>
    <xf numFmtId="44" fontId="0" fillId="7" borderId="1" xfId="0" applyNumberFormat="1" applyFill="1" applyBorder="1"/>
    <xf numFmtId="10" fontId="0" fillId="7" borderId="1" xfId="2" applyNumberFormat="1" applyFont="1" applyFill="1" applyBorder="1"/>
    <xf numFmtId="44" fontId="0" fillId="7" borderId="12" xfId="0" applyNumberFormat="1" applyFill="1" applyBorder="1"/>
    <xf numFmtId="0" fontId="0" fillId="7" borderId="12" xfId="0" applyFill="1" applyBorder="1"/>
    <xf numFmtId="165" fontId="0" fillId="7" borderId="1" xfId="0" applyNumberFormat="1" applyFill="1" applyBorder="1"/>
    <xf numFmtId="0" fontId="0" fillId="7" borderId="6" xfId="0" applyFill="1" applyBorder="1"/>
    <xf numFmtId="164" fontId="0" fillId="7" borderId="6" xfId="0" applyNumberFormat="1" applyFill="1" applyBorder="1"/>
    <xf numFmtId="164" fontId="0" fillId="8" borderId="6" xfId="0" applyNumberFormat="1" applyFill="1" applyBorder="1"/>
    <xf numFmtId="0" fontId="9" fillId="8" borderId="6" xfId="0" applyFont="1" applyFill="1" applyBorder="1" applyAlignment="1">
      <alignment horizontal="center" textRotation="90"/>
    </xf>
    <xf numFmtId="0" fontId="0" fillId="8" borderId="13" xfId="0" applyFill="1" applyBorder="1"/>
    <xf numFmtId="0" fontId="1" fillId="8" borderId="17" xfId="0" applyFont="1" applyFill="1" applyBorder="1" applyAlignment="1">
      <alignment horizontal="right"/>
    </xf>
    <xf numFmtId="0" fontId="0" fillId="8" borderId="14" xfId="0" applyFill="1" applyBorder="1"/>
    <xf numFmtId="0" fontId="0" fillId="8" borderId="12" xfId="0" applyFill="1" applyBorder="1"/>
    <xf numFmtId="169" fontId="0" fillId="8" borderId="5" xfId="0" applyNumberFormat="1" applyFill="1" applyBorder="1"/>
    <xf numFmtId="169" fontId="0" fillId="8" borderId="1" xfId="0" applyNumberFormat="1" applyFill="1" applyBorder="1"/>
    <xf numFmtId="44" fontId="0" fillId="8" borderId="1" xfId="0" applyNumberFormat="1" applyFont="1" applyFill="1" applyBorder="1"/>
    <xf numFmtId="44" fontId="0" fillId="8" borderId="1" xfId="0" applyNumberFormat="1" applyFill="1" applyBorder="1"/>
    <xf numFmtId="0" fontId="0" fillId="8" borderId="1" xfId="0" applyFill="1" applyBorder="1"/>
    <xf numFmtId="0" fontId="0" fillId="8" borderId="11" xfId="0" applyFill="1" applyBorder="1"/>
    <xf numFmtId="0" fontId="0" fillId="0" borderId="0" xfId="0" applyBorder="1"/>
    <xf numFmtId="0" fontId="0" fillId="4" borderId="40" xfId="0" applyFill="1" applyBorder="1"/>
    <xf numFmtId="0" fontId="1" fillId="8" borderId="27" xfId="0" applyFont="1" applyFill="1" applyBorder="1" applyAlignment="1">
      <alignment horizontal="center"/>
    </xf>
    <xf numFmtId="0" fontId="1" fillId="8" borderId="34" xfId="0" applyFont="1" applyFill="1" applyBorder="1" applyAlignment="1"/>
    <xf numFmtId="0" fontId="0" fillId="8" borderId="27" xfId="0" applyNumberFormat="1" applyFill="1" applyBorder="1" applyAlignment="1">
      <alignment horizontal="center"/>
    </xf>
    <xf numFmtId="0" fontId="0" fillId="8" borderId="1" xfId="0" applyNumberFormat="1" applyFill="1" applyBorder="1" applyAlignment="1">
      <alignment horizontal="center"/>
    </xf>
    <xf numFmtId="0" fontId="0" fillId="8" borderId="3" xfId="0" applyNumberFormat="1" applyFill="1" applyBorder="1" applyAlignment="1">
      <alignment horizontal="center"/>
    </xf>
    <xf numFmtId="0" fontId="1" fillId="8" borderId="27" xfId="0" applyFont="1" applyFill="1" applyBorder="1" applyAlignment="1">
      <alignment horizontal="right"/>
    </xf>
    <xf numFmtId="0" fontId="0" fillId="8" borderId="13" xfId="0" applyNumberFormat="1" applyFill="1" applyBorder="1" applyAlignment="1">
      <alignment horizontal="center"/>
    </xf>
    <xf numFmtId="0" fontId="0" fillId="8" borderId="15" xfId="0" applyNumberFormat="1" applyFill="1" applyBorder="1" applyAlignment="1">
      <alignment horizontal="center"/>
    </xf>
    <xf numFmtId="0" fontId="0" fillId="8" borderId="27" xfId="0" applyFill="1" applyBorder="1"/>
    <xf numFmtId="0" fontId="0" fillId="8" borderId="38" xfId="0" applyFill="1" applyBorder="1"/>
    <xf numFmtId="165" fontId="0" fillId="8" borderId="1" xfId="0" applyNumberFormat="1" applyFill="1" applyBorder="1"/>
    <xf numFmtId="9" fontId="0" fillId="8" borderId="1" xfId="2" applyFont="1" applyFill="1" applyBorder="1"/>
    <xf numFmtId="44" fontId="0" fillId="8" borderId="1" xfId="1" applyFont="1" applyFill="1" applyBorder="1"/>
    <xf numFmtId="9" fontId="0" fillId="8" borderId="1" xfId="2" applyNumberFormat="1" applyFont="1" applyFill="1" applyBorder="1"/>
    <xf numFmtId="0" fontId="1" fillId="7" borderId="35" xfId="0" applyFont="1" applyFill="1" applyBorder="1" applyAlignment="1">
      <alignment horizontal="center"/>
    </xf>
    <xf numFmtId="167" fontId="0" fillId="7" borderId="1" xfId="0" applyNumberFormat="1" applyFill="1" applyBorder="1" applyAlignment="1">
      <alignment horizontal="center"/>
    </xf>
    <xf numFmtId="0" fontId="1" fillId="7" borderId="1" xfId="0" applyFont="1" applyFill="1" applyBorder="1" applyAlignment="1">
      <alignment horizontal="center" textRotation="90"/>
    </xf>
    <xf numFmtId="165" fontId="0" fillId="7" borderId="19" xfId="0" applyNumberFormat="1" applyFill="1" applyBorder="1"/>
    <xf numFmtId="0" fontId="1" fillId="6" borderId="36" xfId="0" applyFont="1" applyFill="1" applyBorder="1" applyAlignment="1">
      <alignment horizontal="center"/>
    </xf>
    <xf numFmtId="167" fontId="0" fillId="6" borderId="30" xfId="0" applyNumberFormat="1" applyFill="1" applyBorder="1" applyAlignment="1">
      <alignment horizontal="center"/>
    </xf>
    <xf numFmtId="0" fontId="1" fillId="6" borderId="30" xfId="0" applyFont="1" applyFill="1" applyBorder="1" applyAlignment="1">
      <alignment horizontal="center" textRotation="90" wrapText="1"/>
    </xf>
    <xf numFmtId="165" fontId="0" fillId="6" borderId="37" xfId="0" applyNumberFormat="1" applyFill="1" applyBorder="1"/>
    <xf numFmtId="0" fontId="0" fillId="6" borderId="1" xfId="0" applyFill="1" applyBorder="1"/>
    <xf numFmtId="0" fontId="0" fillId="8" borderId="5" xfId="0" applyFill="1" applyBorder="1"/>
    <xf numFmtId="0" fontId="0" fillId="6" borderId="13" xfId="0" applyFill="1" applyBorder="1"/>
    <xf numFmtId="166" fontId="1" fillId="8" borderId="44" xfId="0" applyNumberFormat="1" applyFont="1" applyFill="1" applyBorder="1"/>
    <xf numFmtId="165" fontId="1" fillId="8" borderId="44" xfId="0" applyNumberFormat="1" applyFont="1" applyFill="1" applyBorder="1"/>
    <xf numFmtId="0" fontId="1" fillId="8" borderId="44" xfId="0" applyFont="1" applyFill="1" applyBorder="1"/>
    <xf numFmtId="44" fontId="8" fillId="8" borderId="45" xfId="0" applyNumberFormat="1" applyFont="1" applyFill="1" applyBorder="1"/>
    <xf numFmtId="0" fontId="0" fillId="5" borderId="3" xfId="0" applyFill="1" applyBorder="1"/>
    <xf numFmtId="166" fontId="0" fillId="5" borderId="4" xfId="0" applyNumberFormat="1" applyFill="1" applyBorder="1"/>
    <xf numFmtId="165" fontId="0" fillId="5" borderId="4" xfId="0" applyNumberFormat="1" applyFill="1" applyBorder="1"/>
    <xf numFmtId="0" fontId="0" fillId="5" borderId="4" xfId="0" applyFill="1" applyBorder="1"/>
    <xf numFmtId="44" fontId="0" fillId="5" borderId="4" xfId="1" applyFont="1" applyFill="1" applyBorder="1"/>
    <xf numFmtId="0" fontId="0" fillId="5" borderId="5" xfId="0" applyFill="1" applyBorder="1"/>
    <xf numFmtId="0" fontId="0" fillId="6" borderId="16" xfId="0" applyFill="1" applyBorder="1"/>
    <xf numFmtId="0" fontId="0" fillId="6" borderId="22" xfId="0" applyFill="1" applyBorder="1"/>
    <xf numFmtId="0" fontId="0" fillId="6" borderId="18" xfId="0" applyFill="1" applyBorder="1"/>
    <xf numFmtId="0" fontId="0" fillId="6" borderId="40" xfId="0" applyFill="1" applyBorder="1"/>
    <xf numFmtId="0" fontId="0" fillId="6" borderId="0" xfId="0" applyFill="1" applyBorder="1"/>
    <xf numFmtId="0" fontId="0" fillId="6" borderId="2" xfId="0" applyFill="1" applyBorder="1"/>
    <xf numFmtId="0" fontId="0" fillId="6" borderId="15" xfId="0" applyFill="1" applyBorder="1"/>
    <xf numFmtId="0" fontId="0" fillId="6" borderId="39" xfId="0" applyFill="1" applyBorder="1"/>
    <xf numFmtId="0" fontId="0" fillId="6" borderId="46" xfId="0" applyFill="1" applyBorder="1"/>
    <xf numFmtId="0" fontId="1" fillId="6" borderId="3" xfId="0" applyFont="1" applyFill="1" applyBorder="1"/>
    <xf numFmtId="0" fontId="0" fillId="6" borderId="4" xfId="0" applyFill="1" applyBorder="1"/>
    <xf numFmtId="0" fontId="0" fillId="6" borderId="5" xfId="0" applyFill="1" applyBorder="1"/>
    <xf numFmtId="0" fontId="0" fillId="8" borderId="0" xfId="0" applyFill="1"/>
    <xf numFmtId="0" fontId="0" fillId="7" borderId="0" xfId="0" applyFill="1"/>
    <xf numFmtId="0" fontId="0" fillId="6" borderId="0" xfId="0" applyFill="1"/>
    <xf numFmtId="0" fontId="11" fillId="8" borderId="13" xfId="0" applyFont="1" applyFill="1" applyBorder="1" applyAlignment="1">
      <alignment horizontal="center"/>
    </xf>
    <xf numFmtId="0" fontId="11" fillId="8" borderId="13" xfId="0" applyFont="1" applyFill="1" applyBorder="1" applyAlignment="1">
      <alignment horizontal="center" textRotation="90"/>
    </xf>
    <xf numFmtId="0" fontId="11" fillId="8" borderId="13" xfId="0" applyFont="1" applyFill="1" applyBorder="1" applyAlignment="1">
      <alignment horizontal="center" textRotation="90" wrapText="1"/>
    </xf>
    <xf numFmtId="0" fontId="11" fillId="8" borderId="15" xfId="0" applyFont="1" applyFill="1" applyBorder="1" applyAlignment="1">
      <alignment horizontal="center" textRotation="90" wrapText="1"/>
    </xf>
    <xf numFmtId="0" fontId="11" fillId="8" borderId="1" xfId="0" applyFont="1" applyFill="1" applyBorder="1" applyAlignment="1">
      <alignment horizontal="right"/>
    </xf>
    <xf numFmtId="166" fontId="11" fillId="8" borderId="1" xfId="0" applyNumberFormat="1" applyFont="1" applyFill="1" applyBorder="1"/>
    <xf numFmtId="165" fontId="11" fillId="8" borderId="1" xfId="0" applyNumberFormat="1" applyFont="1" applyFill="1" applyBorder="1"/>
    <xf numFmtId="9" fontId="11" fillId="8" borderId="1" xfId="2" applyFont="1" applyFill="1" applyBorder="1"/>
    <xf numFmtId="0" fontId="11" fillId="8" borderId="1" xfId="0" applyFont="1" applyFill="1" applyBorder="1"/>
    <xf numFmtId="44" fontId="11" fillId="8" borderId="1" xfId="1" applyFont="1" applyFill="1" applyBorder="1"/>
    <xf numFmtId="0" fontId="12" fillId="8" borderId="31" xfId="0" applyFont="1" applyFill="1" applyBorder="1" applyAlignment="1">
      <alignment textRotation="90"/>
    </xf>
    <xf numFmtId="0" fontId="12" fillId="8" borderId="32" xfId="0" applyFont="1" applyFill="1" applyBorder="1" applyAlignment="1">
      <alignment textRotation="90"/>
    </xf>
    <xf numFmtId="0" fontId="12" fillId="8" borderId="33" xfId="0" applyFont="1" applyFill="1" applyBorder="1" applyAlignment="1">
      <alignment textRotation="90"/>
    </xf>
    <xf numFmtId="0" fontId="11" fillId="8" borderId="11" xfId="0" applyFont="1" applyFill="1" applyBorder="1"/>
    <xf numFmtId="0" fontId="11" fillId="8" borderId="43" xfId="0" applyFont="1" applyFill="1" applyBorder="1"/>
    <xf numFmtId="0" fontId="11" fillId="6" borderId="13" xfId="0" applyFont="1" applyFill="1" applyBorder="1"/>
    <xf numFmtId="0" fontId="11" fillId="6" borderId="3" xfId="0" applyFont="1" applyFill="1" applyBorder="1"/>
    <xf numFmtId="0" fontId="12" fillId="6" borderId="4" xfId="0" applyFont="1" applyFill="1" applyBorder="1"/>
    <xf numFmtId="0" fontId="12" fillId="6" borderId="5" xfId="0" applyFont="1" applyFill="1" applyBorder="1"/>
    <xf numFmtId="0" fontId="11" fillId="7" borderId="6" xfId="0" applyFont="1" applyFill="1" applyBorder="1" applyAlignment="1">
      <alignment horizontal="center" textRotation="90"/>
    </xf>
    <xf numFmtId="0" fontId="11" fillId="6" borderId="6" xfId="0" applyFont="1" applyFill="1" applyBorder="1" applyAlignment="1">
      <alignment horizontal="center" textRotation="90" wrapText="1"/>
    </xf>
    <xf numFmtId="0" fontId="11" fillId="8" borderId="6" xfId="0" applyFont="1" applyFill="1" applyBorder="1" applyAlignment="1">
      <alignment horizontal="center"/>
    </xf>
    <xf numFmtId="0" fontId="11" fillId="8" borderId="6" xfId="0" applyFont="1" applyFill="1" applyBorder="1" applyAlignment="1">
      <alignment horizontal="center" textRotation="90" wrapText="1"/>
    </xf>
    <xf numFmtId="0" fontId="11" fillId="8" borderId="1" xfId="0" applyFont="1" applyFill="1" applyBorder="1" applyAlignment="1">
      <alignment horizontal="center"/>
    </xf>
    <xf numFmtId="0" fontId="11" fillId="8" borderId="3" xfId="0" applyFont="1" applyFill="1" applyBorder="1" applyAlignment="1">
      <alignment horizontal="center"/>
    </xf>
    <xf numFmtId="0" fontId="11" fillId="8" borderId="5" xfId="0" applyFont="1" applyFill="1" applyBorder="1" applyAlignment="1">
      <alignment horizontal="center" textRotation="90"/>
    </xf>
    <xf numFmtId="0" fontId="11" fillId="8" borderId="1" xfId="0" applyFont="1" applyFill="1" applyBorder="1" applyAlignment="1">
      <alignment horizontal="center" textRotation="90"/>
    </xf>
    <xf numFmtId="0" fontId="11" fillId="7" borderId="23" xfId="0" applyFont="1" applyFill="1" applyBorder="1" applyAlignment="1">
      <alignment horizontal="center" textRotation="90"/>
    </xf>
    <xf numFmtId="0" fontId="11" fillId="7" borderId="1" xfId="0" applyFont="1" applyFill="1" applyBorder="1" applyAlignment="1">
      <alignment horizontal="center" textRotation="90" wrapText="1"/>
    </xf>
    <xf numFmtId="0" fontId="11" fillId="6" borderId="1" xfId="0" applyFont="1" applyFill="1" applyBorder="1" applyAlignment="1">
      <alignment horizontal="center" textRotation="90"/>
    </xf>
    <xf numFmtId="0" fontId="11" fillId="6" borderId="3" xfId="0" applyFont="1" applyFill="1" applyBorder="1" applyAlignment="1">
      <alignment horizontal="center" textRotation="90"/>
    </xf>
    <xf numFmtId="0" fontId="11" fillId="6" borderId="23" xfId="0" applyFont="1" applyFill="1" applyBorder="1" applyAlignment="1">
      <alignment horizontal="center" textRotation="90" wrapText="1"/>
    </xf>
    <xf numFmtId="0" fontId="0" fillId="4" borderId="0" xfId="0" applyFill="1"/>
    <xf numFmtId="44" fontId="8" fillId="8" borderId="1" xfId="2" applyNumberFormat="1" applyFont="1" applyFill="1" applyBorder="1"/>
    <xf numFmtId="0" fontId="0" fillId="0" borderId="6" xfId="0" applyBorder="1" applyProtection="1">
      <protection locked="0"/>
    </xf>
    <xf numFmtId="164" fontId="0" fillId="0" borderId="6" xfId="0" applyNumberFormat="1" applyBorder="1" applyProtection="1">
      <protection locked="0"/>
    </xf>
    <xf numFmtId="9" fontId="0" fillId="0" borderId="6" xfId="2" applyFont="1" applyBorder="1" applyProtection="1">
      <protection locked="0"/>
    </xf>
    <xf numFmtId="49" fontId="10" fillId="0" borderId="6" xfId="0" applyNumberFormat="1" applyFont="1" applyBorder="1" applyAlignment="1" applyProtection="1">
      <alignment horizontal="center"/>
      <protection locked="0"/>
    </xf>
    <xf numFmtId="0" fontId="0" fillId="0" borderId="3" xfId="0" applyFont="1" applyBorder="1" applyProtection="1">
      <protection locked="0"/>
    </xf>
    <xf numFmtId="0" fontId="0" fillId="0" borderId="24" xfId="0" applyBorder="1" applyProtection="1">
      <protection locked="0"/>
    </xf>
    <xf numFmtId="0" fontId="0" fillId="0" borderId="25" xfId="0" applyBorder="1" applyProtection="1">
      <protection locked="0"/>
    </xf>
    <xf numFmtId="0" fontId="0" fillId="0" borderId="1" xfId="0" applyBorder="1" applyAlignment="1" applyProtection="1">
      <alignment horizontal="center"/>
      <protection locked="0"/>
    </xf>
    <xf numFmtId="0" fontId="0" fillId="0" borderId="3" xfId="0" applyBorder="1" applyAlignment="1" applyProtection="1">
      <alignment horizontal="center"/>
      <protection locked="0"/>
    </xf>
    <xf numFmtId="0" fontId="0" fillId="0" borderId="24" xfId="0" applyFont="1" applyBorder="1" applyProtection="1">
      <protection locked="0"/>
    </xf>
    <xf numFmtId="0" fontId="0" fillId="0" borderId="11" xfId="0" applyBorder="1" applyAlignment="1" applyProtection="1">
      <alignment horizontal="center"/>
      <protection locked="0"/>
    </xf>
    <xf numFmtId="0" fontId="0" fillId="0" borderId="16" xfId="0" applyBorder="1" applyAlignment="1" applyProtection="1">
      <alignment horizontal="center"/>
      <protection locked="0"/>
    </xf>
    <xf numFmtId="0" fontId="5" fillId="0" borderId="1" xfId="0" applyFont="1" applyBorder="1" applyProtection="1">
      <protection locked="0"/>
    </xf>
    <xf numFmtId="166" fontId="0" fillId="0" borderId="1" xfId="0" applyNumberFormat="1" applyBorder="1" applyProtection="1">
      <protection locked="0"/>
    </xf>
    <xf numFmtId="166" fontId="0" fillId="0" borderId="1" xfId="0" applyNumberFormat="1" applyFill="1" applyBorder="1" applyProtection="1">
      <protection locked="0"/>
    </xf>
    <xf numFmtId="167" fontId="0" fillId="0" borderId="11" xfId="0" applyNumberFormat="1" applyFill="1" applyBorder="1" applyProtection="1">
      <protection locked="0"/>
    </xf>
    <xf numFmtId="169" fontId="0" fillId="0" borderId="1" xfId="0" applyNumberFormat="1" applyFill="1" applyBorder="1" applyProtection="1">
      <protection locked="0"/>
    </xf>
    <xf numFmtId="169" fontId="0" fillId="0" borderId="11" xfId="0" applyNumberFormat="1" applyFill="1" applyBorder="1" applyProtection="1">
      <protection locked="0"/>
    </xf>
    <xf numFmtId="44" fontId="8" fillId="0" borderId="13" xfId="1" applyFont="1" applyFill="1" applyBorder="1" applyProtection="1">
      <protection locked="0"/>
    </xf>
    <xf numFmtId="0" fontId="11" fillId="8" borderId="4" xfId="0" applyFont="1" applyFill="1" applyBorder="1" applyAlignment="1">
      <alignment horizontal="center"/>
    </xf>
    <xf numFmtId="0" fontId="1" fillId="8" borderId="47" xfId="0" applyFont="1" applyFill="1" applyBorder="1" applyAlignment="1">
      <alignment horizontal="right"/>
    </xf>
    <xf numFmtId="0" fontId="0" fillId="0" borderId="4" xfId="0" applyFont="1" applyBorder="1" applyProtection="1"/>
    <xf numFmtId="1" fontId="0" fillId="7" borderId="6" xfId="0" applyNumberFormat="1" applyFill="1" applyBorder="1"/>
    <xf numFmtId="0" fontId="0" fillId="0" borderId="0" xfId="0" applyAlignment="1">
      <alignment horizontal="center"/>
    </xf>
    <xf numFmtId="168" fontId="0" fillId="4" borderId="0" xfId="0" applyNumberFormat="1" applyFill="1"/>
    <xf numFmtId="44" fontId="0" fillId="8" borderId="6" xfId="1" applyFont="1" applyFill="1" applyBorder="1"/>
    <xf numFmtId="44" fontId="8" fillId="0" borderId="48" xfId="1" applyFont="1" applyFill="1" applyBorder="1" applyProtection="1">
      <protection locked="0"/>
    </xf>
    <xf numFmtId="44" fontId="0" fillId="8" borderId="48" xfId="1" applyFont="1" applyFill="1" applyBorder="1"/>
    <xf numFmtId="44" fontId="0" fillId="8" borderId="49" xfId="1" applyFont="1" applyFill="1" applyBorder="1"/>
    <xf numFmtId="0" fontId="0" fillId="4" borderId="0" xfId="0" applyFill="1" applyAlignment="1">
      <alignment horizontal="center"/>
    </xf>
    <xf numFmtId="0" fontId="11" fillId="8" borderId="0" xfId="0" applyFont="1" applyFill="1" applyBorder="1" applyAlignment="1">
      <alignment horizontal="center"/>
    </xf>
    <xf numFmtId="0" fontId="7" fillId="5" borderId="6" xfId="0" applyFont="1" applyFill="1" applyBorder="1" applyAlignment="1"/>
    <xf numFmtId="0" fontId="11" fillId="5" borderId="3" xfId="0" applyFont="1" applyFill="1" applyBorder="1"/>
    <xf numFmtId="0" fontId="11" fillId="8" borderId="15" xfId="0" applyFont="1" applyFill="1" applyBorder="1" applyAlignment="1">
      <alignment horizontal="center"/>
    </xf>
    <xf numFmtId="0" fontId="11" fillId="8" borderId="52" xfId="0" applyFont="1" applyFill="1" applyBorder="1" applyAlignment="1">
      <alignment horizontal="center"/>
    </xf>
    <xf numFmtId="0" fontId="11" fillId="8" borderId="53" xfId="0" applyFont="1" applyFill="1" applyBorder="1" applyAlignment="1">
      <alignment horizontal="center" wrapText="1"/>
    </xf>
    <xf numFmtId="44" fontId="0" fillId="8" borderId="54" xfId="1" applyFont="1" applyFill="1" applyBorder="1"/>
    <xf numFmtId="9" fontId="8" fillId="0" borderId="55" xfId="2" applyFont="1" applyFill="1" applyBorder="1"/>
    <xf numFmtId="9" fontId="8" fillId="0" borderId="58" xfId="2" applyFont="1" applyFill="1" applyBorder="1"/>
    <xf numFmtId="44" fontId="8" fillId="8" borderId="57" xfId="1" applyFont="1" applyFill="1" applyBorder="1" applyProtection="1">
      <protection locked="0"/>
    </xf>
    <xf numFmtId="0" fontId="7" fillId="5" borderId="62" xfId="0" applyFont="1" applyFill="1" applyBorder="1" applyAlignment="1"/>
    <xf numFmtId="0" fontId="0" fillId="8" borderId="63" xfId="0" applyFill="1" applyBorder="1"/>
    <xf numFmtId="0" fontId="0" fillId="8" borderId="64" xfId="0" applyFill="1" applyBorder="1"/>
    <xf numFmtId="44" fontId="1" fillId="8" borderId="62" xfId="1" applyFont="1" applyFill="1" applyBorder="1"/>
    <xf numFmtId="44" fontId="1" fillId="8" borderId="56" xfId="1" applyFont="1" applyFill="1" applyBorder="1"/>
    <xf numFmtId="44" fontId="1" fillId="8" borderId="57" xfId="1" applyFont="1" applyFill="1" applyBorder="1"/>
    <xf numFmtId="165" fontId="0" fillId="7" borderId="66" xfId="0" applyNumberFormat="1" applyFill="1" applyBorder="1"/>
    <xf numFmtId="165" fontId="0" fillId="6" borderId="67" xfId="0" applyNumberFormat="1" applyFill="1" applyBorder="1"/>
    <xf numFmtId="0" fontId="13" fillId="8" borderId="1" xfId="3" applyFont="1" applyFill="1" applyBorder="1" applyAlignment="1">
      <alignment horizontal="right"/>
    </xf>
    <xf numFmtId="0" fontId="7" fillId="5" borderId="13" xfId="0" applyFont="1" applyFill="1" applyBorder="1"/>
    <xf numFmtId="165" fontId="0" fillId="0" borderId="6" xfId="0" applyNumberFormat="1" applyFill="1" applyBorder="1" applyProtection="1">
      <protection locked="0"/>
    </xf>
    <xf numFmtId="0" fontId="7" fillId="5" borderId="6" xfId="0" applyFont="1" applyFill="1" applyBorder="1" applyAlignment="1">
      <alignment horizontal="center"/>
    </xf>
    <xf numFmtId="44" fontId="7" fillId="5" borderId="6" xfId="0" applyNumberFormat="1" applyFont="1" applyFill="1" applyBorder="1" applyAlignment="1">
      <alignment horizontal="center"/>
    </xf>
    <xf numFmtId="0" fontId="0" fillId="0" borderId="6" xfId="0" applyBorder="1" applyAlignment="1">
      <alignment horizontal="left"/>
    </xf>
    <xf numFmtId="168" fontId="0" fillId="0" borderId="6" xfId="0" applyNumberFormat="1" applyBorder="1"/>
    <xf numFmtId="0" fontId="0" fillId="0" borderId="6" xfId="0" applyNumberFormat="1" applyBorder="1"/>
    <xf numFmtId="44" fontId="0" fillId="0" borderId="6" xfId="0" applyNumberFormat="1" applyBorder="1"/>
    <xf numFmtId="0" fontId="0" fillId="0" borderId="6" xfId="0" applyBorder="1" applyAlignment="1">
      <alignment horizontal="left" indent="1"/>
    </xf>
    <xf numFmtId="0" fontId="0" fillId="0" borderId="6" xfId="0" applyBorder="1"/>
    <xf numFmtId="0" fontId="0" fillId="0" borderId="6" xfId="0" applyFill="1" applyBorder="1"/>
    <xf numFmtId="44" fontId="1" fillId="8" borderId="65" xfId="1" applyFont="1" applyFill="1" applyBorder="1"/>
    <xf numFmtId="0" fontId="11" fillId="9" borderId="1" xfId="0" applyFont="1" applyFill="1" applyBorder="1"/>
    <xf numFmtId="0" fontId="12" fillId="9" borderId="1" xfId="0" applyFont="1" applyFill="1" applyBorder="1"/>
    <xf numFmtId="0" fontId="12" fillId="9" borderId="1" xfId="0" applyFont="1" applyFill="1" applyBorder="1" applyAlignment="1">
      <alignment wrapText="1"/>
    </xf>
    <xf numFmtId="0" fontId="11" fillId="9" borderId="1" xfId="0" applyFont="1" applyFill="1" applyBorder="1" applyAlignment="1">
      <alignment wrapText="1"/>
    </xf>
    <xf numFmtId="165" fontId="0" fillId="4" borderId="0" xfId="0" applyNumberFormat="1" applyFill="1"/>
    <xf numFmtId="165" fontId="7" fillId="5" borderId="6" xfId="0" applyNumberFormat="1" applyFont="1" applyFill="1" applyBorder="1" applyAlignment="1">
      <alignment horizontal="center"/>
    </xf>
    <xf numFmtId="165" fontId="0" fillId="0" borderId="6" xfId="0" applyNumberFormat="1" applyBorder="1"/>
    <xf numFmtId="168" fontId="7" fillId="5" borderId="6" xfId="0" applyNumberFormat="1" applyFont="1" applyFill="1" applyBorder="1" applyAlignment="1">
      <alignment horizontal="center"/>
    </xf>
    <xf numFmtId="0" fontId="7" fillId="5" borderId="8" xfId="0" applyFont="1" applyFill="1" applyBorder="1" applyAlignment="1">
      <alignment horizontal="center"/>
    </xf>
    <xf numFmtId="0" fontId="7" fillId="5" borderId="9" xfId="0" applyFont="1" applyFill="1" applyBorder="1" applyAlignment="1">
      <alignment horizontal="center"/>
    </xf>
    <xf numFmtId="0" fontId="7" fillId="5" borderId="10" xfId="0" applyFont="1" applyFill="1" applyBorder="1" applyAlignment="1">
      <alignment horizontal="center"/>
    </xf>
    <xf numFmtId="0" fontId="11" fillId="7" borderId="6" xfId="0" applyFont="1" applyFill="1" applyBorder="1" applyAlignment="1">
      <alignment horizontal="center"/>
    </xf>
    <xf numFmtId="0" fontId="11" fillId="6" borderId="8" xfId="0" applyFont="1" applyFill="1" applyBorder="1" applyAlignment="1">
      <alignment horizontal="center"/>
    </xf>
    <xf numFmtId="0" fontId="11" fillId="6" borderId="9" xfId="0" applyFont="1" applyFill="1" applyBorder="1" applyAlignment="1">
      <alignment horizontal="center"/>
    </xf>
    <xf numFmtId="0" fontId="11" fillId="6" borderId="10" xfId="0" applyFont="1" applyFill="1" applyBorder="1" applyAlignment="1">
      <alignment horizontal="center"/>
    </xf>
    <xf numFmtId="0" fontId="7" fillId="5" borderId="39" xfId="0" applyFont="1" applyFill="1" applyBorder="1" applyAlignment="1">
      <alignment horizontal="center"/>
    </xf>
    <xf numFmtId="0" fontId="11" fillId="7" borderId="0" xfId="0" applyFont="1" applyFill="1" applyBorder="1" applyAlignment="1">
      <alignment horizontal="center"/>
    </xf>
    <xf numFmtId="0" fontId="11" fillId="6" borderId="0" xfId="0" applyFont="1" applyFill="1" applyBorder="1" applyAlignment="1">
      <alignment horizontal="center"/>
    </xf>
    <xf numFmtId="0" fontId="7" fillId="5" borderId="50" xfId="0" applyFont="1" applyFill="1" applyBorder="1" applyAlignment="1">
      <alignment horizontal="center"/>
    </xf>
    <xf numFmtId="0" fontId="7" fillId="5" borderId="59" xfId="0" applyFont="1" applyFill="1" applyBorder="1" applyAlignment="1">
      <alignment horizontal="center"/>
    </xf>
    <xf numFmtId="0" fontId="7" fillId="5" borderId="60" xfId="0" applyFont="1" applyFill="1" applyBorder="1" applyAlignment="1">
      <alignment horizontal="center"/>
    </xf>
    <xf numFmtId="0" fontId="7" fillId="5" borderId="61" xfId="0" applyFont="1" applyFill="1" applyBorder="1" applyAlignment="1">
      <alignment horizontal="center"/>
    </xf>
    <xf numFmtId="0" fontId="7" fillId="5" borderId="51"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8" fillId="8" borderId="28" xfId="0" applyFont="1" applyFill="1" applyBorder="1" applyAlignment="1">
      <alignment horizontal="center"/>
    </xf>
    <xf numFmtId="0" fontId="8" fillId="8" borderId="29" xfId="0" applyFont="1" applyFill="1" applyBorder="1" applyAlignment="1">
      <alignment horizontal="center"/>
    </xf>
    <xf numFmtId="0" fontId="0" fillId="2" borderId="3" xfId="0" applyFill="1" applyBorder="1" applyAlignment="1" applyProtection="1">
      <alignment horizontal="left" vertical="top" wrapText="1"/>
      <protection locked="0"/>
    </xf>
    <xf numFmtId="0" fontId="0" fillId="2" borderId="4" xfId="0" applyFill="1" applyBorder="1" applyAlignment="1" applyProtection="1">
      <alignment horizontal="left" vertical="top"/>
      <protection locked="0"/>
    </xf>
    <xf numFmtId="0" fontId="0" fillId="2" borderId="5" xfId="0" applyFill="1" applyBorder="1" applyAlignment="1" applyProtection="1">
      <alignment horizontal="left" vertical="top"/>
      <protection locked="0"/>
    </xf>
    <xf numFmtId="0" fontId="7" fillId="5" borderId="16" xfId="0" applyFont="1" applyFill="1" applyBorder="1" applyAlignment="1">
      <alignment horizontal="center"/>
    </xf>
    <xf numFmtId="0" fontId="7" fillId="5" borderId="22" xfId="0" applyFont="1" applyFill="1" applyBorder="1" applyAlignment="1">
      <alignment horizontal="center"/>
    </xf>
    <xf numFmtId="0" fontId="7" fillId="5" borderId="41" xfId="0" applyFont="1" applyFill="1" applyBorder="1" applyAlignment="1">
      <alignment horizontal="center"/>
    </xf>
    <xf numFmtId="0" fontId="7" fillId="5" borderId="15" xfId="0" applyFont="1" applyFill="1" applyBorder="1" applyAlignment="1">
      <alignment horizontal="center"/>
    </xf>
    <xf numFmtId="0" fontId="7" fillId="5" borderId="42" xfId="0" applyFont="1" applyFill="1" applyBorder="1" applyAlignment="1">
      <alignment horizontal="center"/>
    </xf>
  </cellXfs>
  <cellStyles count="4">
    <cellStyle name="Hipervínculo" xfId="3" builtinId="8"/>
    <cellStyle name="Moneda" xfId="1" builtinId="4"/>
    <cellStyle name="Normal" xfId="0" builtinId="0"/>
    <cellStyle name="Porcentaje" xfId="2" builtinId="5"/>
  </cellStyles>
  <dxfs count="223">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b/>
        <i val="0"/>
        <color rgb="FFC74A25"/>
      </font>
    </dxf>
    <dxf>
      <font>
        <color theme="2"/>
      </font>
    </dxf>
    <dxf>
      <font>
        <b/>
        <i val="0"/>
        <color rgb="FFC74A25"/>
      </font>
    </dxf>
    <dxf>
      <font>
        <b/>
        <i val="0"/>
        <color rgb="FFC74A25"/>
      </font>
    </dxf>
    <dxf>
      <font>
        <color theme="2"/>
      </font>
    </dxf>
    <dxf>
      <font>
        <b/>
        <i val="0"/>
        <color rgb="FFC74A25"/>
      </font>
    </dxf>
    <dxf>
      <font>
        <color theme="0"/>
      </font>
      <fill>
        <patternFill>
          <bgColor rgb="FFFF0000"/>
        </patternFill>
      </fill>
    </dxf>
    <dxf>
      <fill>
        <patternFill>
          <bgColor rgb="FFFFC000"/>
        </patternFill>
      </fill>
    </dxf>
    <dxf>
      <fill>
        <patternFill>
          <bgColor rgb="FF92D050"/>
        </patternFill>
      </fill>
    </dxf>
    <dxf>
      <font>
        <color theme="0"/>
      </font>
      <fill>
        <patternFill>
          <bgColor rgb="FFFF0000"/>
        </patternFill>
      </fill>
    </dxf>
    <dxf>
      <fill>
        <patternFill>
          <bgColor rgb="FFFFC000"/>
        </patternFill>
      </fill>
    </dxf>
    <dxf>
      <fill>
        <patternFill>
          <bgColor rgb="FF92D050"/>
        </patternFill>
      </fill>
    </dxf>
    <dxf>
      <numFmt numFmtId="168" formatCode="0.0\ &quot;kg&quot;"/>
    </dxf>
    <dxf>
      <numFmt numFmtId="168" formatCode="0.0\ &quot;kg&quot;"/>
    </dxf>
    <dxf>
      <numFmt numFmtId="165" formatCode="0.000\ &quot;kg&quot;"/>
    </dxf>
    <dxf>
      <numFmt numFmtId="165" formatCode="0.000\ &quot;kg&quot;"/>
    </dxf>
    <dxf>
      <numFmt numFmtId="165" formatCode="0.000\ &quot;kg&quot;"/>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border>
        <left style="thin">
          <color theme="0" tint="-0.14993743705557422"/>
        </left>
        <right style="thin">
          <color theme="0" tint="-0.14993743705557422"/>
        </right>
        <top style="thin">
          <color theme="0" tint="-0.14993743705557422"/>
        </top>
        <bottom style="thin">
          <color theme="0" tint="-0.14993743705557422"/>
        </bottom>
        <vertical style="thin">
          <color theme="0" tint="-0.14993743705557422"/>
        </vertical>
        <horizontal style="thin">
          <color theme="0" tint="-0.14993743705557422"/>
        </horizontal>
      </border>
    </dxf>
    <dxf>
      <alignment horizontal="center"/>
    </dxf>
    <dxf>
      <border>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border>
    </dxf>
    <dxf>
      <font>
        <b/>
      </font>
    </dxf>
    <dxf>
      <font>
        <b/>
      </font>
    </dxf>
    <dxf>
      <font>
        <color theme="0"/>
      </font>
    </dxf>
    <dxf>
      <font>
        <color theme="0"/>
      </font>
    </dxf>
    <dxf>
      <fill>
        <patternFill patternType="solid">
          <bgColor rgb="FF683586"/>
        </patternFill>
      </fill>
    </dxf>
    <dxf>
      <fill>
        <patternFill patternType="solid">
          <bgColor rgb="FF683586"/>
        </patternFill>
      </fill>
    </dxf>
    <dxf>
      <numFmt numFmtId="168" formatCode="0.0\ &quot;kg&quot;"/>
    </dxf>
    <dxf>
      <numFmt numFmtId="34" formatCode="_-* #,##0.00\ &quot;€&quot;_-;\-* #,##0.00\ &quot;€&quot;_-;_-* &quot;-&quot;??\ &quot;€&quot;_-;_-@_-"/>
    </dxf>
    <dxf>
      <numFmt numFmtId="34" formatCode="_-* #,##0.00\ &quot;€&quot;_-;\-* #,##0.00\ &quot;€&quot;_-;_-* &quot;-&quot;??\ &quot;€&quot;_-;_-@_-"/>
    </dxf>
    <dxf>
      <alignment horizontal="center"/>
    </dxf>
    <dxf>
      <alignment horizontal="center"/>
    </dxf>
  </dxfs>
  <tableStyles count="0" defaultTableStyle="TableStyleMedium2" defaultPivotStyle="PivotStyleLight16"/>
  <colors>
    <mruColors>
      <color rgb="FF683586"/>
      <color rgb="FFEBF6F9"/>
      <color rgb="FFD9EEF3"/>
      <color rgb="FFEADEF2"/>
      <color rgb="FFE2A31A"/>
      <color rgb="FFF9ECCF"/>
      <color rgb="FFF6E0B0"/>
      <color rgb="FFC74A25"/>
      <color rgb="FFF0CF84"/>
      <color rgb="FFEBBD5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_rels/activeX97.xml.rels><?xml version="1.0" encoding="UTF-8" standalone="yes"?>
<Relationships xmlns="http://schemas.openxmlformats.org/package/2006/relationships"><Relationship Id="rId1" Type="http://schemas.microsoft.com/office/2006/relationships/activeXControlBinary" Target="activeX97.bin"/></Relationships>
</file>

<file path=xl/activeX/_rels/activeX98.xml.rels><?xml version="1.0" encoding="UTF-8" standalone="yes"?>
<Relationships xmlns="http://schemas.openxmlformats.org/package/2006/relationships"><Relationship Id="rId1" Type="http://schemas.microsoft.com/office/2006/relationships/activeXControlBinary" Target="activeX98.bin"/></Relationships>
</file>

<file path=xl/activeX/_rels/activeX99.xml.rels><?xml version="1.0" encoding="UTF-8" standalone="yes"?>
<Relationships xmlns="http://schemas.openxmlformats.org/package/2006/relationships"><Relationship Id="rId1" Type="http://schemas.microsoft.com/office/2006/relationships/activeXControlBinary" Target="activeX99.bin"/></Relationships>
</file>

<file path=xl/activeX/_rels/activeX100.xml.rels><?xml version="1.0" encoding="UTF-8" standalone="yes"?>
<Relationships xmlns="http://schemas.openxmlformats.org/package/2006/relationships"><Relationship Id="rId1" Type="http://schemas.microsoft.com/office/2006/relationships/activeXControlBinary" Target="activeX100.bin"/></Relationships>
</file>

<file path=xl/activeX/_rels/activeX101.xml.rels><?xml version="1.0" encoding="UTF-8" standalone="yes"?>
<Relationships xmlns="http://schemas.openxmlformats.org/package/2006/relationships"><Relationship Id="rId1" Type="http://schemas.microsoft.com/office/2006/relationships/activeXControlBinary" Target="activeX101.bin"/></Relationships>
</file>

<file path=xl/activeX/_rels/activeX102.xml.rels><?xml version="1.0" encoding="UTF-8" standalone="yes"?>
<Relationships xmlns="http://schemas.openxmlformats.org/package/2006/relationships"><Relationship Id="rId1" Type="http://schemas.microsoft.com/office/2006/relationships/activeXControlBinary" Target="activeX102.bin"/></Relationships>
</file>

<file path=xl/activeX/_rels/activeX103.xml.rels><?xml version="1.0" encoding="UTF-8" standalone="yes"?>
<Relationships xmlns="http://schemas.openxmlformats.org/package/2006/relationships"><Relationship Id="rId1" Type="http://schemas.microsoft.com/office/2006/relationships/activeXControlBinary" Target="activeX103.bin"/></Relationships>
</file>

<file path=xl/activeX/_rels/activeX104.xml.rels><?xml version="1.0" encoding="UTF-8" standalone="yes"?>
<Relationships xmlns="http://schemas.openxmlformats.org/package/2006/relationships"><Relationship Id="rId1" Type="http://schemas.microsoft.com/office/2006/relationships/activeXControlBinary" Target="activeX104.bin"/></Relationships>
</file>

<file path=xl/activeX/_rels/activeX105.xml.rels><?xml version="1.0" encoding="UTF-8" standalone="yes"?>
<Relationships xmlns="http://schemas.openxmlformats.org/package/2006/relationships"><Relationship Id="rId1" Type="http://schemas.microsoft.com/office/2006/relationships/activeXControlBinary" Target="activeX105.bin"/></Relationships>
</file>

<file path=xl/activeX/_rels/activeX106.xml.rels><?xml version="1.0" encoding="UTF-8" standalone="yes"?>
<Relationships xmlns="http://schemas.openxmlformats.org/package/2006/relationships"><Relationship Id="rId1" Type="http://schemas.microsoft.com/office/2006/relationships/activeXControlBinary" Target="activeX106.bin"/></Relationships>
</file>

<file path=xl/activeX/_rels/activeX107.xml.rels><?xml version="1.0" encoding="UTF-8" standalone="yes"?>
<Relationships xmlns="http://schemas.openxmlformats.org/package/2006/relationships"><Relationship Id="rId1" Type="http://schemas.microsoft.com/office/2006/relationships/activeXControlBinary" Target="activeX107.bin"/></Relationships>
</file>

<file path=xl/activeX/_rels/activeX108.xml.rels><?xml version="1.0" encoding="UTF-8" standalone="yes"?>
<Relationships xmlns="http://schemas.openxmlformats.org/package/2006/relationships"><Relationship Id="rId1" Type="http://schemas.microsoft.com/office/2006/relationships/activeXControlBinary" Target="activeX108.bin"/></Relationships>
</file>

<file path=xl/activeX/_rels/activeX109.xml.rels><?xml version="1.0" encoding="UTF-8" standalone="yes"?>
<Relationships xmlns="http://schemas.openxmlformats.org/package/2006/relationships"><Relationship Id="rId1" Type="http://schemas.microsoft.com/office/2006/relationships/activeXControlBinary" Target="activeX109.bin"/></Relationships>
</file>

<file path=xl/activeX/_rels/activeX110.xml.rels><?xml version="1.0" encoding="UTF-8" standalone="yes"?>
<Relationships xmlns="http://schemas.openxmlformats.org/package/2006/relationships"><Relationship Id="rId1" Type="http://schemas.microsoft.com/office/2006/relationships/activeXControlBinary" Target="activeX110.bin"/></Relationships>
</file>

<file path=xl/activeX/_rels/activeX111.xml.rels><?xml version="1.0" encoding="UTF-8" standalone="yes"?>
<Relationships xmlns="http://schemas.openxmlformats.org/package/2006/relationships"><Relationship Id="rId1" Type="http://schemas.microsoft.com/office/2006/relationships/activeXControlBinary" Target="activeX111.bin"/></Relationships>
</file>

<file path=xl/activeX/_rels/activeX112.xml.rels><?xml version="1.0" encoding="UTF-8" standalone="yes"?>
<Relationships xmlns="http://schemas.openxmlformats.org/package/2006/relationships"><Relationship Id="rId1" Type="http://schemas.microsoft.com/office/2006/relationships/activeXControlBinary" Target="activeX112.bin"/></Relationships>
</file>

<file path=xl/activeX/_rels/activeX113.xml.rels><?xml version="1.0" encoding="UTF-8" standalone="yes"?>
<Relationships xmlns="http://schemas.openxmlformats.org/package/2006/relationships"><Relationship Id="rId1" Type="http://schemas.microsoft.com/office/2006/relationships/activeXControlBinary" Target="activeX113.bin"/></Relationships>
</file>

<file path=xl/activeX/_rels/activeX114.xml.rels><?xml version="1.0" encoding="UTF-8" standalone="yes"?>
<Relationships xmlns="http://schemas.openxmlformats.org/package/2006/relationships"><Relationship Id="rId1" Type="http://schemas.microsoft.com/office/2006/relationships/activeXControlBinary" Target="activeX114.bin"/></Relationships>
</file>

<file path=xl/activeX/_rels/activeX115.xml.rels><?xml version="1.0" encoding="UTF-8" standalone="yes"?>
<Relationships xmlns="http://schemas.openxmlformats.org/package/2006/relationships"><Relationship Id="rId1" Type="http://schemas.microsoft.com/office/2006/relationships/activeXControlBinary" Target="activeX115.bin"/></Relationships>
</file>

<file path=xl/activeX/_rels/activeX116.xml.rels><?xml version="1.0" encoding="UTF-8" standalone="yes"?>
<Relationships xmlns="http://schemas.openxmlformats.org/package/2006/relationships"><Relationship Id="rId1" Type="http://schemas.microsoft.com/office/2006/relationships/activeXControlBinary" Target="activeX116.bin"/></Relationships>
</file>

<file path=xl/activeX/_rels/activeX117.xml.rels><?xml version="1.0" encoding="UTF-8" standalone="yes"?>
<Relationships xmlns="http://schemas.openxmlformats.org/package/2006/relationships"><Relationship Id="rId1" Type="http://schemas.microsoft.com/office/2006/relationships/activeXControlBinary" Target="activeX117.bin"/></Relationships>
</file>

<file path=xl/activeX/_rels/activeX118.xml.rels><?xml version="1.0" encoding="UTF-8" standalone="yes"?>
<Relationships xmlns="http://schemas.openxmlformats.org/package/2006/relationships"><Relationship Id="rId1" Type="http://schemas.microsoft.com/office/2006/relationships/activeXControlBinary" Target="activeX118.bin"/></Relationships>
</file>

<file path=xl/activeX/_rels/activeX119.xml.rels><?xml version="1.0" encoding="UTF-8" standalone="yes"?>
<Relationships xmlns="http://schemas.openxmlformats.org/package/2006/relationships"><Relationship Id="rId1" Type="http://schemas.microsoft.com/office/2006/relationships/activeXControlBinary" Target="activeX119.bin"/></Relationships>
</file>

<file path=xl/activeX/_rels/activeX120.xml.rels><?xml version="1.0" encoding="UTF-8" standalone="yes"?>
<Relationships xmlns="http://schemas.openxmlformats.org/package/2006/relationships"><Relationship Id="rId1" Type="http://schemas.microsoft.com/office/2006/relationships/activeXControlBinary" Target="activeX120.bin"/></Relationships>
</file>

<file path=xl/activeX/_rels/activeX121.xml.rels><?xml version="1.0" encoding="UTF-8" standalone="yes"?>
<Relationships xmlns="http://schemas.openxmlformats.org/package/2006/relationships"><Relationship Id="rId1" Type="http://schemas.microsoft.com/office/2006/relationships/activeXControlBinary" Target="activeX121.bin"/></Relationships>
</file>

<file path=xl/activeX/_rels/activeX122.xml.rels><?xml version="1.0" encoding="UTF-8" standalone="yes"?>
<Relationships xmlns="http://schemas.openxmlformats.org/package/2006/relationships"><Relationship Id="rId1" Type="http://schemas.microsoft.com/office/2006/relationships/activeXControlBinary" Target="activeX122.bin"/></Relationships>
</file>

<file path=xl/activeX/_rels/activeX123.xml.rels><?xml version="1.0" encoding="UTF-8" standalone="yes"?>
<Relationships xmlns="http://schemas.openxmlformats.org/package/2006/relationships"><Relationship Id="rId1" Type="http://schemas.microsoft.com/office/2006/relationships/activeXControlBinary" Target="activeX123.bin"/></Relationships>
</file>

<file path=xl/activeX/_rels/activeX124.xml.rels><?xml version="1.0" encoding="UTF-8" standalone="yes"?>
<Relationships xmlns="http://schemas.openxmlformats.org/package/2006/relationships"><Relationship Id="rId1" Type="http://schemas.microsoft.com/office/2006/relationships/activeXControlBinary" Target="activeX124.bin"/></Relationships>
</file>

<file path=xl/activeX/_rels/activeX125.xml.rels><?xml version="1.0" encoding="UTF-8" standalone="yes"?>
<Relationships xmlns="http://schemas.openxmlformats.org/package/2006/relationships"><Relationship Id="rId1" Type="http://schemas.microsoft.com/office/2006/relationships/activeXControlBinary" Target="activeX125.bin"/></Relationships>
</file>

<file path=xl/activeX/_rels/activeX126.xml.rels><?xml version="1.0" encoding="UTF-8" standalone="yes"?>
<Relationships xmlns="http://schemas.openxmlformats.org/package/2006/relationships"><Relationship Id="rId1" Type="http://schemas.microsoft.com/office/2006/relationships/activeXControlBinary" Target="activeX126.bin"/></Relationships>
</file>

<file path=xl/activeX/_rels/activeX127.xml.rels><?xml version="1.0" encoding="UTF-8" standalone="yes"?>
<Relationships xmlns="http://schemas.openxmlformats.org/package/2006/relationships"><Relationship Id="rId1" Type="http://schemas.microsoft.com/office/2006/relationships/activeXControlBinary" Target="activeX127.bin"/></Relationships>
</file>

<file path=xl/activeX/_rels/activeX128.xml.rels><?xml version="1.0" encoding="UTF-8" standalone="yes"?>
<Relationships xmlns="http://schemas.openxmlformats.org/package/2006/relationships"><Relationship Id="rId1" Type="http://schemas.microsoft.com/office/2006/relationships/activeXControlBinary" Target="activeX128.bin"/></Relationships>
</file>

<file path=xl/activeX/_rels/activeX129.xml.rels><?xml version="1.0" encoding="UTF-8" standalone="yes"?>
<Relationships xmlns="http://schemas.openxmlformats.org/package/2006/relationships"><Relationship Id="rId1" Type="http://schemas.microsoft.com/office/2006/relationships/activeXControlBinary" Target="activeX129.bin"/></Relationships>
</file>

<file path=xl/activeX/_rels/activeX130.xml.rels><?xml version="1.0" encoding="UTF-8" standalone="yes"?>
<Relationships xmlns="http://schemas.openxmlformats.org/package/2006/relationships"><Relationship Id="rId1" Type="http://schemas.microsoft.com/office/2006/relationships/activeXControlBinary" Target="activeX130.bin"/></Relationships>
</file>

<file path=xl/activeX/_rels/activeX131.xml.rels><?xml version="1.0" encoding="UTF-8" standalone="yes"?>
<Relationships xmlns="http://schemas.openxmlformats.org/package/2006/relationships"><Relationship Id="rId1" Type="http://schemas.microsoft.com/office/2006/relationships/activeXControlBinary" Target="activeX131.bin"/></Relationships>
</file>

<file path=xl/activeX/_rels/activeX132.xml.rels><?xml version="1.0" encoding="UTF-8" standalone="yes"?>
<Relationships xmlns="http://schemas.openxmlformats.org/package/2006/relationships"><Relationship Id="rId1" Type="http://schemas.microsoft.com/office/2006/relationships/activeXControlBinary" Target="activeX132.bin"/></Relationships>
</file>

<file path=xl/activeX/_rels/activeX133.xml.rels><?xml version="1.0" encoding="UTF-8" standalone="yes"?>
<Relationships xmlns="http://schemas.openxmlformats.org/package/2006/relationships"><Relationship Id="rId1" Type="http://schemas.microsoft.com/office/2006/relationships/activeXControlBinary" Target="activeX133.bin"/></Relationships>
</file>

<file path=xl/activeX/_rels/activeX134.xml.rels><?xml version="1.0" encoding="UTF-8" standalone="yes"?>
<Relationships xmlns="http://schemas.openxmlformats.org/package/2006/relationships"><Relationship Id="rId1" Type="http://schemas.microsoft.com/office/2006/relationships/activeXControlBinary" Target="activeX134.bin"/></Relationships>
</file>

<file path=xl/activeX/_rels/activeX135.xml.rels><?xml version="1.0" encoding="UTF-8" standalone="yes"?>
<Relationships xmlns="http://schemas.openxmlformats.org/package/2006/relationships"><Relationship Id="rId1" Type="http://schemas.microsoft.com/office/2006/relationships/activeXControlBinary" Target="activeX135.bin"/></Relationships>
</file>

<file path=xl/activeX/_rels/activeX136.xml.rels><?xml version="1.0" encoding="UTF-8" standalone="yes"?>
<Relationships xmlns="http://schemas.openxmlformats.org/package/2006/relationships"><Relationship Id="rId1" Type="http://schemas.microsoft.com/office/2006/relationships/activeXControlBinary" Target="activeX136.bin"/></Relationships>
</file>

<file path=xl/activeX/_rels/activeX137.xml.rels><?xml version="1.0" encoding="UTF-8" standalone="yes"?>
<Relationships xmlns="http://schemas.openxmlformats.org/package/2006/relationships"><Relationship Id="rId1" Type="http://schemas.microsoft.com/office/2006/relationships/activeXControlBinary" Target="activeX137.bin"/></Relationships>
</file>

<file path=xl/activeX/_rels/activeX138.xml.rels><?xml version="1.0" encoding="UTF-8" standalone="yes"?>
<Relationships xmlns="http://schemas.openxmlformats.org/package/2006/relationships"><Relationship Id="rId1" Type="http://schemas.microsoft.com/office/2006/relationships/activeXControlBinary" Target="activeX138.bin"/></Relationships>
</file>

<file path=xl/activeX/_rels/activeX139.xml.rels><?xml version="1.0" encoding="UTF-8" standalone="yes"?>
<Relationships xmlns="http://schemas.openxmlformats.org/package/2006/relationships"><Relationship Id="rId1" Type="http://schemas.microsoft.com/office/2006/relationships/activeXControlBinary" Target="activeX139.bin"/></Relationships>
</file>

<file path=xl/activeX/_rels/activeX140.xml.rels><?xml version="1.0" encoding="UTF-8" standalone="yes"?>
<Relationships xmlns="http://schemas.openxmlformats.org/package/2006/relationships"><Relationship Id="rId1" Type="http://schemas.microsoft.com/office/2006/relationships/activeXControlBinary" Target="activeX140.bin"/></Relationships>
</file>

<file path=xl/activeX/_rels/activeX141.xml.rels><?xml version="1.0" encoding="UTF-8" standalone="yes"?>
<Relationships xmlns="http://schemas.openxmlformats.org/package/2006/relationships"><Relationship Id="rId1" Type="http://schemas.microsoft.com/office/2006/relationships/activeXControlBinary" Target="activeX141.bin"/></Relationships>
</file>

<file path=xl/activeX/_rels/activeX142.xml.rels><?xml version="1.0" encoding="UTF-8" standalone="yes"?>
<Relationships xmlns="http://schemas.openxmlformats.org/package/2006/relationships"><Relationship Id="rId1" Type="http://schemas.microsoft.com/office/2006/relationships/activeXControlBinary" Target="activeX142.bin"/></Relationships>
</file>

<file path=xl/activeX/_rels/activeX143.xml.rels><?xml version="1.0" encoding="UTF-8" standalone="yes"?>
<Relationships xmlns="http://schemas.openxmlformats.org/package/2006/relationships"><Relationship Id="rId1" Type="http://schemas.microsoft.com/office/2006/relationships/activeXControlBinary" Target="activeX143.bin"/></Relationships>
</file>

<file path=xl/activeX/_rels/activeX144.xml.rels><?xml version="1.0" encoding="UTF-8" standalone="yes"?>
<Relationships xmlns="http://schemas.openxmlformats.org/package/2006/relationships"><Relationship Id="rId1" Type="http://schemas.microsoft.com/office/2006/relationships/activeXControlBinary" Target="activeX144.bin"/></Relationships>
</file>

<file path=xl/activeX/_rels/activeX145.xml.rels><?xml version="1.0" encoding="UTF-8" standalone="yes"?>
<Relationships xmlns="http://schemas.openxmlformats.org/package/2006/relationships"><Relationship Id="rId1" Type="http://schemas.microsoft.com/office/2006/relationships/activeXControlBinary" Target="activeX145.bin"/></Relationships>
</file>

<file path=xl/activeX/_rels/activeX146.xml.rels><?xml version="1.0" encoding="UTF-8" standalone="yes"?>
<Relationships xmlns="http://schemas.openxmlformats.org/package/2006/relationships"><Relationship Id="rId1" Type="http://schemas.microsoft.com/office/2006/relationships/activeXControlBinary" Target="activeX146.bin"/></Relationships>
</file>

<file path=xl/activeX/_rels/activeX147.xml.rels><?xml version="1.0" encoding="UTF-8" standalone="yes"?>
<Relationships xmlns="http://schemas.openxmlformats.org/package/2006/relationships"><Relationship Id="rId1" Type="http://schemas.microsoft.com/office/2006/relationships/activeXControlBinary" Target="activeX147.bin"/></Relationships>
</file>

<file path=xl/activeX/_rels/activeX148.xml.rels><?xml version="1.0" encoding="UTF-8" standalone="yes"?>
<Relationships xmlns="http://schemas.openxmlformats.org/package/2006/relationships"><Relationship Id="rId1" Type="http://schemas.microsoft.com/office/2006/relationships/activeXControlBinary" Target="activeX148.bin"/></Relationships>
</file>

<file path=xl/activeX/_rels/activeX149.xml.rels><?xml version="1.0" encoding="UTF-8" standalone="yes"?>
<Relationships xmlns="http://schemas.openxmlformats.org/package/2006/relationships"><Relationship Id="rId1" Type="http://schemas.microsoft.com/office/2006/relationships/activeXControlBinary" Target="activeX149.bin"/></Relationships>
</file>

<file path=xl/activeX/_rels/activeX150.xml.rels><?xml version="1.0" encoding="UTF-8" standalone="yes"?>
<Relationships xmlns="http://schemas.openxmlformats.org/package/2006/relationships"><Relationship Id="rId1" Type="http://schemas.microsoft.com/office/2006/relationships/activeXControlBinary" Target="activeX150.bin"/></Relationships>
</file>

<file path=xl/activeX/_rels/activeX151.xml.rels><?xml version="1.0" encoding="UTF-8" standalone="yes"?>
<Relationships xmlns="http://schemas.openxmlformats.org/package/2006/relationships"><Relationship Id="rId1" Type="http://schemas.microsoft.com/office/2006/relationships/activeXControlBinary" Target="activeX151.bin"/></Relationships>
</file>

<file path=xl/activeX/_rels/activeX152.xml.rels><?xml version="1.0" encoding="UTF-8" standalone="yes"?>
<Relationships xmlns="http://schemas.openxmlformats.org/package/2006/relationships"><Relationship Id="rId1" Type="http://schemas.microsoft.com/office/2006/relationships/activeXControlBinary" Target="activeX152.bin"/></Relationships>
</file>

<file path=xl/activeX/_rels/activeX153.xml.rels><?xml version="1.0" encoding="UTF-8" standalone="yes"?>
<Relationships xmlns="http://schemas.openxmlformats.org/package/2006/relationships"><Relationship Id="rId1" Type="http://schemas.microsoft.com/office/2006/relationships/activeXControlBinary" Target="activeX153.bin"/></Relationships>
</file>

<file path=xl/activeX/_rels/activeX154.xml.rels><?xml version="1.0" encoding="UTF-8" standalone="yes"?>
<Relationships xmlns="http://schemas.openxmlformats.org/package/2006/relationships"><Relationship Id="rId1" Type="http://schemas.microsoft.com/office/2006/relationships/activeXControlBinary" Target="activeX154.bin"/></Relationships>
</file>

<file path=xl/activeX/_rels/activeX155.xml.rels><?xml version="1.0" encoding="UTF-8" standalone="yes"?>
<Relationships xmlns="http://schemas.openxmlformats.org/package/2006/relationships"><Relationship Id="rId1" Type="http://schemas.microsoft.com/office/2006/relationships/activeXControlBinary" Target="activeX155.bin"/></Relationships>
</file>

<file path=xl/activeX/_rels/activeX156.xml.rels><?xml version="1.0" encoding="UTF-8" standalone="yes"?>
<Relationships xmlns="http://schemas.openxmlformats.org/package/2006/relationships"><Relationship Id="rId1" Type="http://schemas.microsoft.com/office/2006/relationships/activeXControlBinary" Target="activeX156.bin"/></Relationships>
</file>

<file path=xl/activeX/_rels/activeX157.xml.rels><?xml version="1.0" encoding="UTF-8" standalone="yes"?>
<Relationships xmlns="http://schemas.openxmlformats.org/package/2006/relationships"><Relationship Id="rId1" Type="http://schemas.microsoft.com/office/2006/relationships/activeXControlBinary" Target="activeX157.bin"/></Relationships>
</file>

<file path=xl/activeX/_rels/activeX158.xml.rels><?xml version="1.0" encoding="UTF-8" standalone="yes"?>
<Relationships xmlns="http://schemas.openxmlformats.org/package/2006/relationships"><Relationship Id="rId1" Type="http://schemas.microsoft.com/office/2006/relationships/activeXControlBinary" Target="activeX158.bin"/></Relationships>
</file>

<file path=xl/activeX/_rels/activeX159.xml.rels><?xml version="1.0" encoding="UTF-8" standalone="yes"?>
<Relationships xmlns="http://schemas.openxmlformats.org/package/2006/relationships"><Relationship Id="rId1" Type="http://schemas.microsoft.com/office/2006/relationships/activeXControlBinary" Target="activeX159.bin"/></Relationships>
</file>

<file path=xl/activeX/_rels/activeX160.xml.rels><?xml version="1.0" encoding="UTF-8" standalone="yes"?>
<Relationships xmlns="http://schemas.openxmlformats.org/package/2006/relationships"><Relationship Id="rId1" Type="http://schemas.microsoft.com/office/2006/relationships/activeXControlBinary" Target="activeX160.bin"/></Relationships>
</file>

<file path=xl/activeX/_rels/activeX161.xml.rels><?xml version="1.0" encoding="UTF-8" standalone="yes"?>
<Relationships xmlns="http://schemas.openxmlformats.org/package/2006/relationships"><Relationship Id="rId1" Type="http://schemas.microsoft.com/office/2006/relationships/activeXControlBinary" Target="activeX161.bin"/></Relationships>
</file>

<file path=xl/activeX/_rels/activeX162.xml.rels><?xml version="1.0" encoding="UTF-8" standalone="yes"?>
<Relationships xmlns="http://schemas.openxmlformats.org/package/2006/relationships"><Relationship Id="rId1" Type="http://schemas.microsoft.com/office/2006/relationships/activeXControlBinary" Target="activeX162.bin"/></Relationships>
</file>

<file path=xl/activeX/_rels/activeX163.xml.rels><?xml version="1.0" encoding="UTF-8" standalone="yes"?>
<Relationships xmlns="http://schemas.openxmlformats.org/package/2006/relationships"><Relationship Id="rId1" Type="http://schemas.microsoft.com/office/2006/relationships/activeXControlBinary" Target="activeX163.bin"/></Relationships>
</file>

<file path=xl/activeX/_rels/activeX164.xml.rels><?xml version="1.0" encoding="UTF-8" standalone="yes"?>
<Relationships xmlns="http://schemas.openxmlformats.org/package/2006/relationships"><Relationship Id="rId1" Type="http://schemas.microsoft.com/office/2006/relationships/activeXControlBinary" Target="activeX164.bin"/></Relationships>
</file>

<file path=xl/activeX/_rels/activeX165.xml.rels><?xml version="1.0" encoding="UTF-8" standalone="yes"?>
<Relationships xmlns="http://schemas.openxmlformats.org/package/2006/relationships"><Relationship Id="rId1" Type="http://schemas.microsoft.com/office/2006/relationships/activeXControlBinary" Target="activeX165.bin"/></Relationships>
</file>

<file path=xl/activeX/_rels/activeX166.xml.rels><?xml version="1.0" encoding="UTF-8" standalone="yes"?>
<Relationships xmlns="http://schemas.openxmlformats.org/package/2006/relationships"><Relationship Id="rId1" Type="http://schemas.microsoft.com/office/2006/relationships/activeXControlBinary" Target="activeX166.bin"/></Relationships>
</file>

<file path=xl/activeX/_rels/activeX167.xml.rels><?xml version="1.0" encoding="UTF-8" standalone="yes"?>
<Relationships xmlns="http://schemas.openxmlformats.org/package/2006/relationships"><Relationship Id="rId1" Type="http://schemas.microsoft.com/office/2006/relationships/activeXControlBinary" Target="activeX167.bin"/></Relationships>
</file>

<file path=xl/activeX/_rels/activeX168.xml.rels><?xml version="1.0" encoding="UTF-8" standalone="yes"?>
<Relationships xmlns="http://schemas.openxmlformats.org/package/2006/relationships"><Relationship Id="rId1" Type="http://schemas.microsoft.com/office/2006/relationships/activeXControlBinary" Target="activeX168.bin"/></Relationships>
</file>

<file path=xl/activeX/_rels/activeX169.xml.rels><?xml version="1.0" encoding="UTF-8" standalone="yes"?>
<Relationships xmlns="http://schemas.openxmlformats.org/package/2006/relationships"><Relationship Id="rId1" Type="http://schemas.microsoft.com/office/2006/relationships/activeXControlBinary" Target="activeX169.bin"/></Relationships>
</file>

<file path=xl/activeX/_rels/activeX170.xml.rels><?xml version="1.0" encoding="UTF-8" standalone="yes"?>
<Relationships xmlns="http://schemas.openxmlformats.org/package/2006/relationships"><Relationship Id="rId1" Type="http://schemas.microsoft.com/office/2006/relationships/activeXControlBinary" Target="activeX170.bin"/></Relationships>
</file>

<file path=xl/activeX/_rels/activeX171.xml.rels><?xml version="1.0" encoding="UTF-8" standalone="yes"?>
<Relationships xmlns="http://schemas.openxmlformats.org/package/2006/relationships"><Relationship Id="rId1" Type="http://schemas.microsoft.com/office/2006/relationships/activeXControlBinary" Target="activeX171.bin"/></Relationships>
</file>

<file path=xl/activeX/_rels/activeX172.xml.rels><?xml version="1.0" encoding="UTF-8" standalone="yes"?>
<Relationships xmlns="http://schemas.openxmlformats.org/package/2006/relationships"><Relationship Id="rId1" Type="http://schemas.microsoft.com/office/2006/relationships/activeXControlBinary" Target="activeX172.bin"/></Relationships>
</file>

<file path=xl/activeX/_rels/activeX173.xml.rels><?xml version="1.0" encoding="UTF-8" standalone="yes"?>
<Relationships xmlns="http://schemas.openxmlformats.org/package/2006/relationships"><Relationship Id="rId1" Type="http://schemas.microsoft.com/office/2006/relationships/activeXControlBinary" Target="activeX173.bin"/></Relationships>
</file>

<file path=xl/activeX/_rels/activeX174.xml.rels><?xml version="1.0" encoding="UTF-8" standalone="yes"?>
<Relationships xmlns="http://schemas.openxmlformats.org/package/2006/relationships"><Relationship Id="rId1" Type="http://schemas.microsoft.com/office/2006/relationships/activeXControlBinary" Target="activeX174.bin"/></Relationships>
</file>

<file path=xl/activeX/_rels/activeX175.xml.rels><?xml version="1.0" encoding="UTF-8" standalone="yes"?>
<Relationships xmlns="http://schemas.openxmlformats.org/package/2006/relationships"><Relationship Id="rId1" Type="http://schemas.microsoft.com/office/2006/relationships/activeXControlBinary" Target="activeX175.bin"/></Relationships>
</file>

<file path=xl/activeX/_rels/activeX176.xml.rels><?xml version="1.0" encoding="UTF-8" standalone="yes"?>
<Relationships xmlns="http://schemas.openxmlformats.org/package/2006/relationships"><Relationship Id="rId1" Type="http://schemas.microsoft.com/office/2006/relationships/activeXControlBinary" Target="activeX176.bin"/></Relationships>
</file>

<file path=xl/activeX/_rels/activeX177.xml.rels><?xml version="1.0" encoding="UTF-8" standalone="yes"?>
<Relationships xmlns="http://schemas.openxmlformats.org/package/2006/relationships"><Relationship Id="rId1" Type="http://schemas.microsoft.com/office/2006/relationships/activeXControlBinary" Target="activeX177.bin"/></Relationships>
</file>

<file path=xl/activeX/_rels/activeX178.xml.rels><?xml version="1.0" encoding="UTF-8" standalone="yes"?>
<Relationships xmlns="http://schemas.openxmlformats.org/package/2006/relationships"><Relationship Id="rId1" Type="http://schemas.microsoft.com/office/2006/relationships/activeXControlBinary" Target="activeX178.bin"/></Relationships>
</file>

<file path=xl/activeX/_rels/activeX179.xml.rels><?xml version="1.0" encoding="UTF-8" standalone="yes"?>
<Relationships xmlns="http://schemas.openxmlformats.org/package/2006/relationships"><Relationship Id="rId1" Type="http://schemas.microsoft.com/office/2006/relationships/activeXControlBinary" Target="activeX179.bin"/></Relationships>
</file>

<file path=xl/activeX/_rels/activeX180.xml.rels><?xml version="1.0" encoding="UTF-8" standalone="yes"?>
<Relationships xmlns="http://schemas.openxmlformats.org/package/2006/relationships"><Relationship Id="rId1" Type="http://schemas.microsoft.com/office/2006/relationships/activeXControlBinary" Target="activeX180.bin"/></Relationships>
</file>

<file path=xl/activeX/_rels/activeX181.xml.rels><?xml version="1.0" encoding="UTF-8" standalone="yes"?>
<Relationships xmlns="http://schemas.openxmlformats.org/package/2006/relationships"><Relationship Id="rId1" Type="http://schemas.microsoft.com/office/2006/relationships/activeXControlBinary" Target="activeX181.bin"/></Relationships>
</file>

<file path=xl/activeX/_rels/activeX182.xml.rels><?xml version="1.0" encoding="UTF-8" standalone="yes"?>
<Relationships xmlns="http://schemas.openxmlformats.org/package/2006/relationships"><Relationship Id="rId1" Type="http://schemas.microsoft.com/office/2006/relationships/activeXControlBinary" Target="activeX182.bin"/></Relationships>
</file>

<file path=xl/activeX/_rels/activeX183.xml.rels><?xml version="1.0" encoding="UTF-8" standalone="yes"?>
<Relationships xmlns="http://schemas.openxmlformats.org/package/2006/relationships"><Relationship Id="rId1" Type="http://schemas.microsoft.com/office/2006/relationships/activeXControlBinary" Target="activeX183.bin"/></Relationships>
</file>

<file path=xl/activeX/_rels/activeX184.xml.rels><?xml version="1.0" encoding="UTF-8" standalone="yes"?>
<Relationships xmlns="http://schemas.openxmlformats.org/package/2006/relationships"><Relationship Id="rId1" Type="http://schemas.microsoft.com/office/2006/relationships/activeXControlBinary" Target="activeX184.bin"/></Relationships>
</file>

<file path=xl/activeX/_rels/activeX185.xml.rels><?xml version="1.0" encoding="UTF-8" standalone="yes"?>
<Relationships xmlns="http://schemas.openxmlformats.org/package/2006/relationships"><Relationship Id="rId1" Type="http://schemas.microsoft.com/office/2006/relationships/activeXControlBinary" Target="activeX185.bin"/></Relationships>
</file>

<file path=xl/activeX/_rels/activeX186.xml.rels><?xml version="1.0" encoding="UTF-8" standalone="yes"?>
<Relationships xmlns="http://schemas.openxmlformats.org/package/2006/relationships"><Relationship Id="rId1" Type="http://schemas.microsoft.com/office/2006/relationships/activeXControlBinary" Target="activeX186.bin"/></Relationships>
</file>

<file path=xl/activeX/_rels/activeX187.xml.rels><?xml version="1.0" encoding="UTF-8" standalone="yes"?>
<Relationships xmlns="http://schemas.openxmlformats.org/package/2006/relationships"><Relationship Id="rId1" Type="http://schemas.microsoft.com/office/2006/relationships/activeXControlBinary" Target="activeX187.bin"/></Relationships>
</file>

<file path=xl/activeX/_rels/activeX188.xml.rels><?xml version="1.0" encoding="UTF-8" standalone="yes"?>
<Relationships xmlns="http://schemas.openxmlformats.org/package/2006/relationships"><Relationship Id="rId1" Type="http://schemas.microsoft.com/office/2006/relationships/activeXControlBinary" Target="activeX188.bin"/></Relationships>
</file>

<file path=xl/activeX/_rels/activeX189.xml.rels><?xml version="1.0" encoding="UTF-8" standalone="yes"?>
<Relationships xmlns="http://schemas.openxmlformats.org/package/2006/relationships"><Relationship Id="rId1" Type="http://schemas.microsoft.com/office/2006/relationships/activeXControlBinary" Target="activeX189.bin"/></Relationships>
</file>

<file path=xl/activeX/_rels/activeX190.xml.rels><?xml version="1.0" encoding="UTF-8" standalone="yes"?>
<Relationships xmlns="http://schemas.openxmlformats.org/package/2006/relationships"><Relationship Id="rId1" Type="http://schemas.microsoft.com/office/2006/relationships/activeXControlBinary" Target="activeX190.bin"/></Relationships>
</file>

<file path=xl/activeX/_rels/activeX191.xml.rels><?xml version="1.0" encoding="UTF-8" standalone="yes"?>
<Relationships xmlns="http://schemas.openxmlformats.org/package/2006/relationships"><Relationship Id="rId1" Type="http://schemas.microsoft.com/office/2006/relationships/activeXControlBinary" Target="activeX191.bin"/></Relationships>
</file>

<file path=xl/activeX/_rels/activeX192.xml.rels><?xml version="1.0" encoding="UTF-8" standalone="yes"?>
<Relationships xmlns="http://schemas.openxmlformats.org/package/2006/relationships"><Relationship Id="rId1" Type="http://schemas.microsoft.com/office/2006/relationships/activeXControlBinary" Target="activeX192.bin"/></Relationships>
</file>

<file path=xl/activeX/_rels/activeX193.xml.rels><?xml version="1.0" encoding="UTF-8" standalone="yes"?>
<Relationships xmlns="http://schemas.openxmlformats.org/package/2006/relationships"><Relationship Id="rId1" Type="http://schemas.microsoft.com/office/2006/relationships/activeXControlBinary" Target="activeX193.bin"/></Relationships>
</file>

<file path=xl/activeX/_rels/activeX194.xml.rels><?xml version="1.0" encoding="UTF-8" standalone="yes"?>
<Relationships xmlns="http://schemas.openxmlformats.org/package/2006/relationships"><Relationship Id="rId1" Type="http://schemas.microsoft.com/office/2006/relationships/activeXControlBinary" Target="activeX194.bin"/></Relationships>
</file>

<file path=xl/activeX/_rels/activeX195.xml.rels><?xml version="1.0" encoding="UTF-8" standalone="yes"?>
<Relationships xmlns="http://schemas.openxmlformats.org/package/2006/relationships"><Relationship Id="rId1" Type="http://schemas.microsoft.com/office/2006/relationships/activeXControlBinary" Target="activeX195.bin"/></Relationships>
</file>

<file path=xl/activeX/_rels/activeX196.xml.rels><?xml version="1.0" encoding="UTF-8" standalone="yes"?>
<Relationships xmlns="http://schemas.openxmlformats.org/package/2006/relationships"><Relationship Id="rId1" Type="http://schemas.microsoft.com/office/2006/relationships/activeXControlBinary" Target="activeX196.bin"/></Relationships>
</file>

<file path=xl/activeX/_rels/activeX197.xml.rels><?xml version="1.0" encoding="UTF-8" standalone="yes"?>
<Relationships xmlns="http://schemas.openxmlformats.org/package/2006/relationships"><Relationship Id="rId1" Type="http://schemas.microsoft.com/office/2006/relationships/activeXControlBinary" Target="activeX197.bin"/></Relationships>
</file>

<file path=xl/activeX/_rels/activeX198.xml.rels><?xml version="1.0" encoding="UTF-8" standalone="yes"?>
<Relationships xmlns="http://schemas.openxmlformats.org/package/2006/relationships"><Relationship Id="rId1" Type="http://schemas.microsoft.com/office/2006/relationships/activeXControlBinary" Target="activeX198.bin"/></Relationships>
</file>

<file path=xl/activeX/_rels/activeX199.xml.rels><?xml version="1.0" encoding="UTF-8" standalone="yes"?>
<Relationships xmlns="http://schemas.openxmlformats.org/package/2006/relationships"><Relationship Id="rId1" Type="http://schemas.microsoft.com/office/2006/relationships/activeXControlBinary" Target="activeX199.bin"/></Relationships>
</file>

<file path=xl/activeX/_rels/activeX200.xml.rels><?xml version="1.0" encoding="UTF-8" standalone="yes"?>
<Relationships xmlns="http://schemas.openxmlformats.org/package/2006/relationships"><Relationship Id="rId1" Type="http://schemas.microsoft.com/office/2006/relationships/activeXControlBinary" Target="activeX200.bin"/></Relationships>
</file>

<file path=xl/activeX/_rels/activeX201.xml.rels><?xml version="1.0" encoding="UTF-8" standalone="yes"?>
<Relationships xmlns="http://schemas.openxmlformats.org/package/2006/relationships"><Relationship Id="rId1" Type="http://schemas.microsoft.com/office/2006/relationships/activeXControlBinary" Target="activeX201.bin"/></Relationships>
</file>

<file path=xl/activeX/_rels/activeX202.xml.rels><?xml version="1.0" encoding="UTF-8" standalone="yes"?>
<Relationships xmlns="http://schemas.openxmlformats.org/package/2006/relationships"><Relationship Id="rId1" Type="http://schemas.microsoft.com/office/2006/relationships/activeXControlBinary" Target="activeX202.bin"/></Relationships>
</file>

<file path=xl/activeX/_rels/activeX203.xml.rels><?xml version="1.0" encoding="UTF-8" standalone="yes"?>
<Relationships xmlns="http://schemas.openxmlformats.org/package/2006/relationships"><Relationship Id="rId1" Type="http://schemas.microsoft.com/office/2006/relationships/activeXControlBinary" Target="activeX203.bin"/></Relationships>
</file>

<file path=xl/activeX/_rels/activeX204.xml.rels><?xml version="1.0" encoding="UTF-8" standalone="yes"?>
<Relationships xmlns="http://schemas.openxmlformats.org/package/2006/relationships"><Relationship Id="rId1" Type="http://schemas.microsoft.com/office/2006/relationships/activeXControlBinary" Target="activeX204.bin"/></Relationships>
</file>

<file path=xl/activeX/_rels/activeX205.xml.rels><?xml version="1.0" encoding="UTF-8" standalone="yes"?>
<Relationships xmlns="http://schemas.openxmlformats.org/package/2006/relationships"><Relationship Id="rId1" Type="http://schemas.microsoft.com/office/2006/relationships/activeXControlBinary" Target="activeX205.bin"/></Relationships>
</file>

<file path=xl/activeX/_rels/activeX206.xml.rels><?xml version="1.0" encoding="UTF-8" standalone="yes"?>
<Relationships xmlns="http://schemas.openxmlformats.org/package/2006/relationships"><Relationship Id="rId1" Type="http://schemas.microsoft.com/office/2006/relationships/activeXControlBinary" Target="activeX206.bin"/></Relationships>
</file>

<file path=xl/activeX/_rels/activeX207.xml.rels><?xml version="1.0" encoding="UTF-8" standalone="yes"?>
<Relationships xmlns="http://schemas.openxmlformats.org/package/2006/relationships"><Relationship Id="rId1" Type="http://schemas.microsoft.com/office/2006/relationships/activeXControlBinary" Target="activeX207.bin"/></Relationships>
</file>

<file path=xl/activeX/_rels/activeX208.xml.rels><?xml version="1.0" encoding="UTF-8" standalone="yes"?>
<Relationships xmlns="http://schemas.openxmlformats.org/package/2006/relationships"><Relationship Id="rId1" Type="http://schemas.microsoft.com/office/2006/relationships/activeXControlBinary" Target="activeX208.bin"/></Relationships>
</file>

<file path=xl/activeX/_rels/activeX209.xml.rels><?xml version="1.0" encoding="UTF-8" standalone="yes"?>
<Relationships xmlns="http://schemas.openxmlformats.org/package/2006/relationships"><Relationship Id="rId1" Type="http://schemas.microsoft.com/office/2006/relationships/activeXControlBinary" Target="activeX209.bin"/></Relationships>
</file>

<file path=xl/activeX/_rels/activeX210.xml.rels><?xml version="1.0" encoding="UTF-8" standalone="yes"?>
<Relationships xmlns="http://schemas.openxmlformats.org/package/2006/relationships"><Relationship Id="rId1" Type="http://schemas.microsoft.com/office/2006/relationships/activeXControlBinary" Target="activeX210.bin"/></Relationships>
</file>

<file path=xl/activeX/_rels/activeX211.xml.rels><?xml version="1.0" encoding="UTF-8" standalone="yes"?>
<Relationships xmlns="http://schemas.openxmlformats.org/package/2006/relationships"><Relationship Id="rId1" Type="http://schemas.microsoft.com/office/2006/relationships/activeXControlBinary" Target="activeX211.bin"/></Relationships>
</file>

<file path=xl/activeX/_rels/activeX212.xml.rels><?xml version="1.0" encoding="UTF-8" standalone="yes"?>
<Relationships xmlns="http://schemas.openxmlformats.org/package/2006/relationships"><Relationship Id="rId1" Type="http://schemas.microsoft.com/office/2006/relationships/activeXControlBinary" Target="activeX212.bin"/></Relationships>
</file>

<file path=xl/activeX/_rels/activeX213.xml.rels><?xml version="1.0" encoding="UTF-8" standalone="yes"?>
<Relationships xmlns="http://schemas.openxmlformats.org/package/2006/relationships"><Relationship Id="rId1" Type="http://schemas.microsoft.com/office/2006/relationships/activeXControlBinary" Target="activeX213.bin"/></Relationships>
</file>

<file path=xl/activeX/_rels/activeX214.xml.rels><?xml version="1.0" encoding="UTF-8" standalone="yes"?>
<Relationships xmlns="http://schemas.openxmlformats.org/package/2006/relationships"><Relationship Id="rId1" Type="http://schemas.microsoft.com/office/2006/relationships/activeXControlBinary" Target="activeX214.bin"/></Relationships>
</file>

<file path=xl/activeX/_rels/activeX215.xml.rels><?xml version="1.0" encoding="UTF-8" standalone="yes"?>
<Relationships xmlns="http://schemas.openxmlformats.org/package/2006/relationships"><Relationship Id="rId1" Type="http://schemas.microsoft.com/office/2006/relationships/activeXControlBinary" Target="activeX215.bin"/></Relationships>
</file>

<file path=xl/activeX/_rels/activeX216.xml.rels><?xml version="1.0" encoding="UTF-8" standalone="yes"?>
<Relationships xmlns="http://schemas.openxmlformats.org/package/2006/relationships"><Relationship Id="rId1" Type="http://schemas.microsoft.com/office/2006/relationships/activeXControlBinary" Target="activeX216.bin"/></Relationships>
</file>

<file path=xl/activeX/_rels/activeX217.xml.rels><?xml version="1.0" encoding="UTF-8" standalone="yes"?>
<Relationships xmlns="http://schemas.openxmlformats.org/package/2006/relationships"><Relationship Id="rId1" Type="http://schemas.microsoft.com/office/2006/relationships/activeXControlBinary" Target="activeX217.bin"/></Relationships>
</file>

<file path=xl/activeX/_rels/activeX218.xml.rels><?xml version="1.0" encoding="UTF-8" standalone="yes"?>
<Relationships xmlns="http://schemas.openxmlformats.org/package/2006/relationships"><Relationship Id="rId1" Type="http://schemas.microsoft.com/office/2006/relationships/activeXControlBinary" Target="activeX218.bin"/></Relationships>
</file>

<file path=xl/activeX/_rels/activeX219.xml.rels><?xml version="1.0" encoding="UTF-8" standalone="yes"?>
<Relationships xmlns="http://schemas.openxmlformats.org/package/2006/relationships"><Relationship Id="rId1" Type="http://schemas.microsoft.com/office/2006/relationships/activeXControlBinary" Target="activeX219.bin"/></Relationships>
</file>

<file path=xl/activeX/_rels/activeX220.xml.rels><?xml version="1.0" encoding="UTF-8" standalone="yes"?>
<Relationships xmlns="http://schemas.openxmlformats.org/package/2006/relationships"><Relationship Id="rId1" Type="http://schemas.microsoft.com/office/2006/relationships/activeXControlBinary" Target="activeX220.bin"/></Relationships>
</file>

<file path=xl/activeX/_rels/activeX221.xml.rels><?xml version="1.0" encoding="UTF-8" standalone="yes"?>
<Relationships xmlns="http://schemas.openxmlformats.org/package/2006/relationships"><Relationship Id="rId1" Type="http://schemas.microsoft.com/office/2006/relationships/activeXControlBinary" Target="activeX221.bin"/></Relationships>
</file>

<file path=xl/activeX/_rels/activeX222.xml.rels><?xml version="1.0" encoding="UTF-8" standalone="yes"?>
<Relationships xmlns="http://schemas.openxmlformats.org/package/2006/relationships"><Relationship Id="rId1" Type="http://schemas.microsoft.com/office/2006/relationships/activeXControlBinary" Target="activeX222.bin"/></Relationships>
</file>

<file path=xl/activeX/_rels/activeX223.xml.rels><?xml version="1.0" encoding="UTF-8" standalone="yes"?>
<Relationships xmlns="http://schemas.openxmlformats.org/package/2006/relationships"><Relationship Id="rId1" Type="http://schemas.microsoft.com/office/2006/relationships/activeXControlBinary" Target="activeX223.bin"/></Relationships>
</file>

<file path=xl/activeX/_rels/activeX224.xml.rels><?xml version="1.0" encoding="UTF-8" standalone="yes"?>
<Relationships xmlns="http://schemas.openxmlformats.org/package/2006/relationships"><Relationship Id="rId1" Type="http://schemas.microsoft.com/office/2006/relationships/activeXControlBinary" Target="activeX224.bin"/></Relationships>
</file>

<file path=xl/activeX/_rels/activeX225.xml.rels><?xml version="1.0" encoding="UTF-8" standalone="yes"?>
<Relationships xmlns="http://schemas.openxmlformats.org/package/2006/relationships"><Relationship Id="rId1" Type="http://schemas.microsoft.com/office/2006/relationships/activeXControlBinary" Target="activeX225.bin"/></Relationships>
</file>

<file path=xl/activeX/_rels/activeX226.xml.rels><?xml version="1.0" encoding="UTF-8" standalone="yes"?>
<Relationships xmlns="http://schemas.openxmlformats.org/package/2006/relationships"><Relationship Id="rId1" Type="http://schemas.microsoft.com/office/2006/relationships/activeXControlBinary" Target="activeX226.bin"/></Relationships>
</file>

<file path=xl/activeX/_rels/activeX227.xml.rels><?xml version="1.0" encoding="UTF-8" standalone="yes"?>
<Relationships xmlns="http://schemas.openxmlformats.org/package/2006/relationships"><Relationship Id="rId1" Type="http://schemas.microsoft.com/office/2006/relationships/activeXControlBinary" Target="activeX227.bin"/></Relationships>
</file>

<file path=xl/activeX/_rels/activeX228.xml.rels><?xml version="1.0" encoding="UTF-8" standalone="yes"?>
<Relationships xmlns="http://schemas.openxmlformats.org/package/2006/relationships"><Relationship Id="rId1" Type="http://schemas.microsoft.com/office/2006/relationships/activeXControlBinary" Target="activeX228.bin"/></Relationships>
</file>

<file path=xl/activeX/_rels/activeX229.xml.rels><?xml version="1.0" encoding="UTF-8" standalone="yes"?>
<Relationships xmlns="http://schemas.openxmlformats.org/package/2006/relationships"><Relationship Id="rId1" Type="http://schemas.microsoft.com/office/2006/relationships/activeXControlBinary" Target="activeX229.bin"/></Relationships>
</file>

<file path=xl/activeX/_rels/activeX230.xml.rels><?xml version="1.0" encoding="UTF-8" standalone="yes"?>
<Relationships xmlns="http://schemas.openxmlformats.org/package/2006/relationships"><Relationship Id="rId1" Type="http://schemas.microsoft.com/office/2006/relationships/activeXControlBinary" Target="activeX230.bin"/></Relationships>
</file>

<file path=xl/activeX/_rels/activeX231.xml.rels><?xml version="1.0" encoding="UTF-8" standalone="yes"?>
<Relationships xmlns="http://schemas.openxmlformats.org/package/2006/relationships"><Relationship Id="rId1" Type="http://schemas.microsoft.com/office/2006/relationships/activeXControlBinary" Target="activeX231.bin"/></Relationships>
</file>

<file path=xl/activeX/_rels/activeX232.xml.rels><?xml version="1.0" encoding="UTF-8" standalone="yes"?>
<Relationships xmlns="http://schemas.openxmlformats.org/package/2006/relationships"><Relationship Id="rId1" Type="http://schemas.microsoft.com/office/2006/relationships/activeXControlBinary" Target="activeX232.bin"/></Relationships>
</file>

<file path=xl/activeX/_rels/activeX233.xml.rels><?xml version="1.0" encoding="UTF-8" standalone="yes"?>
<Relationships xmlns="http://schemas.openxmlformats.org/package/2006/relationships"><Relationship Id="rId1" Type="http://schemas.microsoft.com/office/2006/relationships/activeXControlBinary" Target="activeX233.bin"/></Relationships>
</file>

<file path=xl/activeX/_rels/activeX234.xml.rels><?xml version="1.0" encoding="UTF-8" standalone="yes"?>
<Relationships xmlns="http://schemas.openxmlformats.org/package/2006/relationships"><Relationship Id="rId1" Type="http://schemas.microsoft.com/office/2006/relationships/activeXControlBinary" Target="activeX234.bin"/></Relationships>
</file>

<file path=xl/activeX/_rels/activeX235.xml.rels><?xml version="1.0" encoding="UTF-8" standalone="yes"?>
<Relationships xmlns="http://schemas.openxmlformats.org/package/2006/relationships"><Relationship Id="rId1" Type="http://schemas.microsoft.com/office/2006/relationships/activeXControlBinary" Target="activeX235.bin"/></Relationships>
</file>

<file path=xl/activeX/_rels/activeX236.xml.rels><?xml version="1.0" encoding="UTF-8" standalone="yes"?>
<Relationships xmlns="http://schemas.openxmlformats.org/package/2006/relationships"><Relationship Id="rId1" Type="http://schemas.microsoft.com/office/2006/relationships/activeXControlBinary" Target="activeX236.bin"/></Relationships>
</file>

<file path=xl/activeX/_rels/activeX237.xml.rels><?xml version="1.0" encoding="UTF-8" standalone="yes"?>
<Relationships xmlns="http://schemas.openxmlformats.org/package/2006/relationships"><Relationship Id="rId1" Type="http://schemas.microsoft.com/office/2006/relationships/activeXControlBinary" Target="activeX237.bin"/></Relationships>
</file>

<file path=xl/activeX/_rels/activeX238.xml.rels><?xml version="1.0" encoding="UTF-8" standalone="yes"?>
<Relationships xmlns="http://schemas.openxmlformats.org/package/2006/relationships"><Relationship Id="rId1" Type="http://schemas.microsoft.com/office/2006/relationships/activeXControlBinary" Target="activeX238.bin"/></Relationships>
</file>

<file path=xl/activeX/_rels/activeX239.xml.rels><?xml version="1.0" encoding="UTF-8" standalone="yes"?>
<Relationships xmlns="http://schemas.openxmlformats.org/package/2006/relationships"><Relationship Id="rId1" Type="http://schemas.microsoft.com/office/2006/relationships/activeXControlBinary" Target="activeX239.bin"/></Relationships>
</file>

<file path=xl/activeX/_rels/activeX240.xml.rels><?xml version="1.0" encoding="UTF-8" standalone="yes"?>
<Relationships xmlns="http://schemas.openxmlformats.org/package/2006/relationships"><Relationship Id="rId1" Type="http://schemas.microsoft.com/office/2006/relationships/activeXControlBinary" Target="activeX240.bin"/></Relationships>
</file>

<file path=xl/activeX/_rels/activeX241.xml.rels><?xml version="1.0" encoding="UTF-8" standalone="yes"?>
<Relationships xmlns="http://schemas.openxmlformats.org/package/2006/relationships"><Relationship Id="rId1" Type="http://schemas.microsoft.com/office/2006/relationships/activeXControlBinary" Target="activeX241.bin"/></Relationships>
</file>

<file path=xl/activeX/_rels/activeX242.xml.rels><?xml version="1.0" encoding="UTF-8" standalone="yes"?>
<Relationships xmlns="http://schemas.openxmlformats.org/package/2006/relationships"><Relationship Id="rId1" Type="http://schemas.microsoft.com/office/2006/relationships/activeXControlBinary" Target="activeX242.bin"/></Relationships>
</file>

<file path=xl/activeX/_rels/activeX243.xml.rels><?xml version="1.0" encoding="UTF-8" standalone="yes"?>
<Relationships xmlns="http://schemas.openxmlformats.org/package/2006/relationships"><Relationship Id="rId1" Type="http://schemas.microsoft.com/office/2006/relationships/activeXControlBinary" Target="activeX243.bin"/></Relationships>
</file>

<file path=xl/activeX/_rels/activeX244.xml.rels><?xml version="1.0" encoding="UTF-8" standalone="yes"?>
<Relationships xmlns="http://schemas.openxmlformats.org/package/2006/relationships"><Relationship Id="rId1" Type="http://schemas.microsoft.com/office/2006/relationships/activeXControlBinary" Target="activeX244.bin"/></Relationships>
</file>

<file path=xl/activeX/_rels/activeX245.xml.rels><?xml version="1.0" encoding="UTF-8" standalone="yes"?>
<Relationships xmlns="http://schemas.openxmlformats.org/package/2006/relationships"><Relationship Id="rId1" Type="http://schemas.microsoft.com/office/2006/relationships/activeXControlBinary" Target="activeX245.bin"/></Relationships>
</file>

<file path=xl/activeX/_rels/activeX246.xml.rels><?xml version="1.0" encoding="UTF-8" standalone="yes"?>
<Relationships xmlns="http://schemas.openxmlformats.org/package/2006/relationships"><Relationship Id="rId1" Type="http://schemas.microsoft.com/office/2006/relationships/activeXControlBinary" Target="activeX246.bin"/></Relationships>
</file>

<file path=xl/activeX/_rels/activeX247.xml.rels><?xml version="1.0" encoding="UTF-8" standalone="yes"?>
<Relationships xmlns="http://schemas.openxmlformats.org/package/2006/relationships"><Relationship Id="rId1" Type="http://schemas.microsoft.com/office/2006/relationships/activeXControlBinary" Target="activeX247.bin"/></Relationships>
</file>

<file path=xl/activeX/_rels/activeX248.xml.rels><?xml version="1.0" encoding="UTF-8" standalone="yes"?>
<Relationships xmlns="http://schemas.openxmlformats.org/package/2006/relationships"><Relationship Id="rId1" Type="http://schemas.microsoft.com/office/2006/relationships/activeXControlBinary" Target="activeX248.bin"/></Relationships>
</file>

<file path=xl/activeX/_rels/activeX249.xml.rels><?xml version="1.0" encoding="UTF-8" standalone="yes"?>
<Relationships xmlns="http://schemas.openxmlformats.org/package/2006/relationships"><Relationship Id="rId1" Type="http://schemas.microsoft.com/office/2006/relationships/activeXControlBinary" Target="activeX249.bin"/></Relationships>
</file>

<file path=xl/activeX/_rels/activeX250.xml.rels><?xml version="1.0" encoding="UTF-8" standalone="yes"?>
<Relationships xmlns="http://schemas.openxmlformats.org/package/2006/relationships"><Relationship Id="rId1" Type="http://schemas.microsoft.com/office/2006/relationships/activeXControlBinary" Target="activeX250.bin"/></Relationships>
</file>

<file path=xl/activeX/_rels/activeX251.xml.rels><?xml version="1.0" encoding="UTF-8" standalone="yes"?>
<Relationships xmlns="http://schemas.openxmlformats.org/package/2006/relationships"><Relationship Id="rId1" Type="http://schemas.microsoft.com/office/2006/relationships/activeXControlBinary" Target="activeX251.bin"/></Relationships>
</file>

<file path=xl/activeX/_rels/activeX252.xml.rels><?xml version="1.0" encoding="UTF-8" standalone="yes"?>
<Relationships xmlns="http://schemas.openxmlformats.org/package/2006/relationships"><Relationship Id="rId1" Type="http://schemas.microsoft.com/office/2006/relationships/activeXControlBinary" Target="activeX252.bin"/></Relationships>
</file>

<file path=xl/activeX/_rels/activeX253.xml.rels><?xml version="1.0" encoding="UTF-8" standalone="yes"?>
<Relationships xmlns="http://schemas.openxmlformats.org/package/2006/relationships"><Relationship Id="rId1" Type="http://schemas.microsoft.com/office/2006/relationships/activeXControlBinary" Target="activeX253.bin"/></Relationships>
</file>

<file path=xl/activeX/_rels/activeX254.xml.rels><?xml version="1.0" encoding="UTF-8" standalone="yes"?>
<Relationships xmlns="http://schemas.openxmlformats.org/package/2006/relationships"><Relationship Id="rId1" Type="http://schemas.microsoft.com/office/2006/relationships/activeXControlBinary" Target="activeX254.bin"/></Relationships>
</file>

<file path=xl/activeX/_rels/activeX255.xml.rels><?xml version="1.0" encoding="UTF-8" standalone="yes"?>
<Relationships xmlns="http://schemas.openxmlformats.org/package/2006/relationships"><Relationship Id="rId1" Type="http://schemas.microsoft.com/office/2006/relationships/activeXControlBinary" Target="activeX255.bin"/></Relationships>
</file>

<file path=xl/activeX/_rels/activeX256.xml.rels><?xml version="1.0" encoding="UTF-8" standalone="yes"?>
<Relationships xmlns="http://schemas.openxmlformats.org/package/2006/relationships"><Relationship Id="rId1" Type="http://schemas.microsoft.com/office/2006/relationships/activeXControlBinary" Target="activeX256.bin"/></Relationships>
</file>

<file path=xl/activeX/_rels/activeX257.xml.rels><?xml version="1.0" encoding="UTF-8" standalone="yes"?>
<Relationships xmlns="http://schemas.openxmlformats.org/package/2006/relationships"><Relationship Id="rId1" Type="http://schemas.microsoft.com/office/2006/relationships/activeXControlBinary" Target="activeX257.bin"/></Relationships>
</file>

<file path=xl/activeX/_rels/activeX258.xml.rels><?xml version="1.0" encoding="UTF-8" standalone="yes"?>
<Relationships xmlns="http://schemas.openxmlformats.org/package/2006/relationships"><Relationship Id="rId1" Type="http://schemas.microsoft.com/office/2006/relationships/activeXControlBinary" Target="activeX258.bin"/></Relationships>
</file>

<file path=xl/activeX/_rels/activeX259.xml.rels><?xml version="1.0" encoding="UTF-8" standalone="yes"?>
<Relationships xmlns="http://schemas.openxmlformats.org/package/2006/relationships"><Relationship Id="rId1" Type="http://schemas.microsoft.com/office/2006/relationships/activeXControlBinary" Target="activeX259.bin"/></Relationships>
</file>

<file path=xl/activeX/_rels/activeX260.xml.rels><?xml version="1.0" encoding="UTF-8" standalone="yes"?>
<Relationships xmlns="http://schemas.openxmlformats.org/package/2006/relationships"><Relationship Id="rId1" Type="http://schemas.microsoft.com/office/2006/relationships/activeXControlBinary" Target="activeX260.bin"/></Relationships>
</file>

<file path=xl/activeX/_rels/activeX261.xml.rels><?xml version="1.0" encoding="UTF-8" standalone="yes"?>
<Relationships xmlns="http://schemas.openxmlformats.org/package/2006/relationships"><Relationship Id="rId1" Type="http://schemas.microsoft.com/office/2006/relationships/activeXControlBinary" Target="activeX261.bin"/></Relationships>
</file>

<file path=xl/activeX/_rels/activeX262.xml.rels><?xml version="1.0" encoding="UTF-8" standalone="yes"?>
<Relationships xmlns="http://schemas.openxmlformats.org/package/2006/relationships"><Relationship Id="rId1" Type="http://schemas.microsoft.com/office/2006/relationships/activeXControlBinary" Target="activeX262.bin"/></Relationships>
</file>

<file path=xl/activeX/_rels/activeX263.xml.rels><?xml version="1.0" encoding="UTF-8" standalone="yes"?>
<Relationships xmlns="http://schemas.openxmlformats.org/package/2006/relationships"><Relationship Id="rId1" Type="http://schemas.microsoft.com/office/2006/relationships/activeXControlBinary" Target="activeX263.bin"/></Relationships>
</file>

<file path=xl/activeX/_rels/activeX264.xml.rels><?xml version="1.0" encoding="UTF-8" standalone="yes"?>
<Relationships xmlns="http://schemas.openxmlformats.org/package/2006/relationships"><Relationship Id="rId1" Type="http://schemas.microsoft.com/office/2006/relationships/activeXControlBinary" Target="activeX264.bin"/></Relationships>
</file>

<file path=xl/activeX/_rels/activeX265.xml.rels><?xml version="1.0" encoding="UTF-8" standalone="yes"?>
<Relationships xmlns="http://schemas.openxmlformats.org/package/2006/relationships"><Relationship Id="rId1" Type="http://schemas.microsoft.com/office/2006/relationships/activeXControlBinary" Target="activeX265.bin"/></Relationships>
</file>

<file path=xl/activeX/_rels/activeX266.xml.rels><?xml version="1.0" encoding="UTF-8" standalone="yes"?>
<Relationships xmlns="http://schemas.openxmlformats.org/package/2006/relationships"><Relationship Id="rId1" Type="http://schemas.microsoft.com/office/2006/relationships/activeXControlBinary" Target="activeX266.bin"/></Relationships>
</file>

<file path=xl/activeX/_rels/activeX267.xml.rels><?xml version="1.0" encoding="UTF-8" standalone="yes"?>
<Relationships xmlns="http://schemas.openxmlformats.org/package/2006/relationships"><Relationship Id="rId1" Type="http://schemas.microsoft.com/office/2006/relationships/activeXControlBinary" Target="activeX267.bin"/></Relationships>
</file>

<file path=xl/activeX/_rels/activeX268.xml.rels><?xml version="1.0" encoding="UTF-8" standalone="yes"?>
<Relationships xmlns="http://schemas.openxmlformats.org/package/2006/relationships"><Relationship Id="rId1" Type="http://schemas.microsoft.com/office/2006/relationships/activeXControlBinary" Target="activeX268.bin"/></Relationships>
</file>

<file path=xl/activeX/_rels/activeX269.xml.rels><?xml version="1.0" encoding="UTF-8" standalone="yes"?>
<Relationships xmlns="http://schemas.openxmlformats.org/package/2006/relationships"><Relationship Id="rId1" Type="http://schemas.microsoft.com/office/2006/relationships/activeXControlBinary" Target="activeX269.bin"/></Relationships>
</file>

<file path=xl/activeX/_rels/activeX270.xml.rels><?xml version="1.0" encoding="UTF-8" standalone="yes"?>
<Relationships xmlns="http://schemas.openxmlformats.org/package/2006/relationships"><Relationship Id="rId1" Type="http://schemas.microsoft.com/office/2006/relationships/activeXControlBinary" Target="activeX270.bin"/></Relationships>
</file>

<file path=xl/activeX/_rels/activeX271.xml.rels><?xml version="1.0" encoding="UTF-8" standalone="yes"?>
<Relationships xmlns="http://schemas.openxmlformats.org/package/2006/relationships"><Relationship Id="rId1" Type="http://schemas.microsoft.com/office/2006/relationships/activeXControlBinary" Target="activeX271.bin"/></Relationships>
</file>

<file path=xl/activeX/_rels/activeX272.xml.rels><?xml version="1.0" encoding="UTF-8" standalone="yes"?>
<Relationships xmlns="http://schemas.openxmlformats.org/package/2006/relationships"><Relationship Id="rId1" Type="http://schemas.microsoft.com/office/2006/relationships/activeXControlBinary" Target="activeX272.bin"/></Relationships>
</file>

<file path=xl/activeX/_rels/activeX273.xml.rels><?xml version="1.0" encoding="UTF-8" standalone="yes"?>
<Relationships xmlns="http://schemas.openxmlformats.org/package/2006/relationships"><Relationship Id="rId1" Type="http://schemas.microsoft.com/office/2006/relationships/activeXControlBinary" Target="activeX273.bin"/></Relationships>
</file>

<file path=xl/activeX/_rels/activeX274.xml.rels><?xml version="1.0" encoding="UTF-8" standalone="yes"?>
<Relationships xmlns="http://schemas.openxmlformats.org/package/2006/relationships"><Relationship Id="rId1" Type="http://schemas.microsoft.com/office/2006/relationships/activeXControlBinary" Target="activeX274.bin"/></Relationships>
</file>

<file path=xl/activeX/_rels/activeX275.xml.rels><?xml version="1.0" encoding="UTF-8" standalone="yes"?>
<Relationships xmlns="http://schemas.openxmlformats.org/package/2006/relationships"><Relationship Id="rId1" Type="http://schemas.microsoft.com/office/2006/relationships/activeXControlBinary" Target="activeX275.bin"/></Relationships>
</file>

<file path=xl/activeX/_rels/activeX276.xml.rels><?xml version="1.0" encoding="UTF-8" standalone="yes"?>
<Relationships xmlns="http://schemas.openxmlformats.org/package/2006/relationships"><Relationship Id="rId1" Type="http://schemas.microsoft.com/office/2006/relationships/activeXControlBinary" Target="activeX276.bin"/></Relationships>
</file>

<file path=xl/activeX/_rels/activeX277.xml.rels><?xml version="1.0" encoding="UTF-8" standalone="yes"?>
<Relationships xmlns="http://schemas.openxmlformats.org/package/2006/relationships"><Relationship Id="rId1" Type="http://schemas.microsoft.com/office/2006/relationships/activeXControlBinary" Target="activeX277.bin"/></Relationships>
</file>

<file path=xl/activeX/_rels/activeX278.xml.rels><?xml version="1.0" encoding="UTF-8" standalone="yes"?>
<Relationships xmlns="http://schemas.openxmlformats.org/package/2006/relationships"><Relationship Id="rId1" Type="http://schemas.microsoft.com/office/2006/relationships/activeXControlBinary" Target="activeX278.bin"/></Relationships>
</file>

<file path=xl/activeX/_rels/activeX279.xml.rels><?xml version="1.0" encoding="UTF-8" standalone="yes"?>
<Relationships xmlns="http://schemas.openxmlformats.org/package/2006/relationships"><Relationship Id="rId1" Type="http://schemas.microsoft.com/office/2006/relationships/activeXControlBinary" Target="activeX279.bin"/></Relationships>
</file>

<file path=xl/activeX/_rels/activeX280.xml.rels><?xml version="1.0" encoding="UTF-8" standalone="yes"?>
<Relationships xmlns="http://schemas.openxmlformats.org/package/2006/relationships"><Relationship Id="rId1" Type="http://schemas.microsoft.com/office/2006/relationships/activeXControlBinary" Target="activeX280.bin"/></Relationships>
</file>

<file path=xl/activeX/_rels/activeX281.xml.rels><?xml version="1.0" encoding="UTF-8" standalone="yes"?>
<Relationships xmlns="http://schemas.openxmlformats.org/package/2006/relationships"><Relationship Id="rId1" Type="http://schemas.microsoft.com/office/2006/relationships/activeXControlBinary" Target="activeX281.bin"/></Relationships>
</file>

<file path=xl/activeX/_rels/activeX282.xml.rels><?xml version="1.0" encoding="UTF-8" standalone="yes"?>
<Relationships xmlns="http://schemas.openxmlformats.org/package/2006/relationships"><Relationship Id="rId1" Type="http://schemas.microsoft.com/office/2006/relationships/activeXControlBinary" Target="activeX282.bin"/></Relationships>
</file>

<file path=xl/activeX/_rels/activeX283.xml.rels><?xml version="1.0" encoding="UTF-8" standalone="yes"?>
<Relationships xmlns="http://schemas.openxmlformats.org/package/2006/relationships"><Relationship Id="rId1" Type="http://schemas.microsoft.com/office/2006/relationships/activeXControlBinary" Target="activeX283.bin"/></Relationships>
</file>

<file path=xl/activeX/_rels/activeX284.xml.rels><?xml version="1.0" encoding="UTF-8" standalone="yes"?>
<Relationships xmlns="http://schemas.openxmlformats.org/package/2006/relationships"><Relationship Id="rId1" Type="http://schemas.microsoft.com/office/2006/relationships/activeXControlBinary" Target="activeX284.bin"/></Relationships>
</file>

<file path=xl/activeX/_rels/activeX285.xml.rels><?xml version="1.0" encoding="UTF-8" standalone="yes"?>
<Relationships xmlns="http://schemas.openxmlformats.org/package/2006/relationships"><Relationship Id="rId1" Type="http://schemas.microsoft.com/office/2006/relationships/activeXControlBinary" Target="activeX285.bin"/></Relationships>
</file>

<file path=xl/activeX/_rels/activeX286.xml.rels><?xml version="1.0" encoding="UTF-8" standalone="yes"?>
<Relationships xmlns="http://schemas.openxmlformats.org/package/2006/relationships"><Relationship Id="rId1" Type="http://schemas.microsoft.com/office/2006/relationships/activeXControlBinary" Target="activeX286.bin"/></Relationships>
</file>

<file path=xl/activeX/_rels/activeX287.xml.rels><?xml version="1.0" encoding="UTF-8" standalone="yes"?>
<Relationships xmlns="http://schemas.openxmlformats.org/package/2006/relationships"><Relationship Id="rId1" Type="http://schemas.microsoft.com/office/2006/relationships/activeXControlBinary" Target="activeX287.bin"/></Relationships>
</file>

<file path=xl/activeX/_rels/activeX288.xml.rels><?xml version="1.0" encoding="UTF-8" standalone="yes"?>
<Relationships xmlns="http://schemas.openxmlformats.org/package/2006/relationships"><Relationship Id="rId1" Type="http://schemas.microsoft.com/office/2006/relationships/activeXControlBinary" Target="activeX288.bin"/></Relationships>
</file>

<file path=xl/activeX/_rels/activeX289.xml.rels><?xml version="1.0" encoding="UTF-8" standalone="yes"?>
<Relationships xmlns="http://schemas.openxmlformats.org/package/2006/relationships"><Relationship Id="rId1" Type="http://schemas.microsoft.com/office/2006/relationships/activeXControlBinary" Target="activeX289.bin"/></Relationships>
</file>

<file path=xl/activeX/_rels/activeX290.xml.rels><?xml version="1.0" encoding="UTF-8" standalone="yes"?>
<Relationships xmlns="http://schemas.openxmlformats.org/package/2006/relationships"><Relationship Id="rId1" Type="http://schemas.microsoft.com/office/2006/relationships/activeXControlBinary" Target="activeX290.bin"/></Relationships>
</file>

<file path=xl/activeX/_rels/activeX291.xml.rels><?xml version="1.0" encoding="UTF-8" standalone="yes"?>
<Relationships xmlns="http://schemas.openxmlformats.org/package/2006/relationships"><Relationship Id="rId1" Type="http://schemas.microsoft.com/office/2006/relationships/activeXControlBinary" Target="activeX291.bin"/></Relationships>
</file>

<file path=xl/activeX/_rels/activeX292.xml.rels><?xml version="1.0" encoding="UTF-8" standalone="yes"?>
<Relationships xmlns="http://schemas.openxmlformats.org/package/2006/relationships"><Relationship Id="rId1" Type="http://schemas.microsoft.com/office/2006/relationships/activeXControlBinary" Target="activeX292.bin"/></Relationships>
</file>

<file path=xl/activeX/_rels/activeX293.xml.rels><?xml version="1.0" encoding="UTF-8" standalone="yes"?>
<Relationships xmlns="http://schemas.openxmlformats.org/package/2006/relationships"><Relationship Id="rId1" Type="http://schemas.microsoft.com/office/2006/relationships/activeXControlBinary" Target="activeX293.bin"/></Relationships>
</file>

<file path=xl/activeX/_rels/activeX294.xml.rels><?xml version="1.0" encoding="UTF-8" standalone="yes"?>
<Relationships xmlns="http://schemas.openxmlformats.org/package/2006/relationships"><Relationship Id="rId1" Type="http://schemas.microsoft.com/office/2006/relationships/activeXControlBinary" Target="activeX294.bin"/></Relationships>
</file>

<file path=xl/activeX/_rels/activeX295.xml.rels><?xml version="1.0" encoding="UTF-8" standalone="yes"?>
<Relationships xmlns="http://schemas.openxmlformats.org/package/2006/relationships"><Relationship Id="rId1" Type="http://schemas.microsoft.com/office/2006/relationships/activeXControlBinary" Target="activeX295.bin"/></Relationships>
</file>

<file path=xl/activeX/_rels/activeX296.xml.rels><?xml version="1.0" encoding="UTF-8" standalone="yes"?>
<Relationships xmlns="http://schemas.openxmlformats.org/package/2006/relationships"><Relationship Id="rId1" Type="http://schemas.microsoft.com/office/2006/relationships/activeXControlBinary" Target="activeX296.bin"/></Relationships>
</file>

<file path=xl/activeX/_rels/activeX297.xml.rels><?xml version="1.0" encoding="UTF-8" standalone="yes"?>
<Relationships xmlns="http://schemas.openxmlformats.org/package/2006/relationships"><Relationship Id="rId1" Type="http://schemas.microsoft.com/office/2006/relationships/activeXControlBinary" Target="activeX297.bin"/></Relationships>
</file>

<file path=xl/activeX/_rels/activeX298.xml.rels><?xml version="1.0" encoding="UTF-8" standalone="yes"?>
<Relationships xmlns="http://schemas.openxmlformats.org/package/2006/relationships"><Relationship Id="rId1" Type="http://schemas.microsoft.com/office/2006/relationships/activeXControlBinary" Target="activeX298.bin"/></Relationships>
</file>

<file path=xl/activeX/_rels/activeX299.xml.rels><?xml version="1.0" encoding="UTF-8" standalone="yes"?>
<Relationships xmlns="http://schemas.openxmlformats.org/package/2006/relationships"><Relationship Id="rId1" Type="http://schemas.microsoft.com/office/2006/relationships/activeXControlBinary" Target="activeX299.bin"/></Relationships>
</file>

<file path=xl/activeX/_rels/activeX300.xml.rels><?xml version="1.0" encoding="UTF-8" standalone="yes"?>
<Relationships xmlns="http://schemas.openxmlformats.org/package/2006/relationships"><Relationship Id="rId1" Type="http://schemas.microsoft.com/office/2006/relationships/activeXControlBinary" Target="activeX300.bin"/></Relationships>
</file>

<file path=xl/activeX/_rels/activeX301.xml.rels><?xml version="1.0" encoding="UTF-8" standalone="yes"?>
<Relationships xmlns="http://schemas.openxmlformats.org/package/2006/relationships"><Relationship Id="rId1" Type="http://schemas.microsoft.com/office/2006/relationships/activeXControlBinary" Target="activeX301.bin"/></Relationships>
</file>

<file path=xl/activeX/_rels/activeX302.xml.rels><?xml version="1.0" encoding="UTF-8" standalone="yes"?>
<Relationships xmlns="http://schemas.openxmlformats.org/package/2006/relationships"><Relationship Id="rId1" Type="http://schemas.microsoft.com/office/2006/relationships/activeXControlBinary" Target="activeX302.bin"/></Relationships>
</file>

<file path=xl/activeX/_rels/activeX303.xml.rels><?xml version="1.0" encoding="UTF-8" standalone="yes"?>
<Relationships xmlns="http://schemas.openxmlformats.org/package/2006/relationships"><Relationship Id="rId1" Type="http://schemas.microsoft.com/office/2006/relationships/activeXControlBinary" Target="activeX303.bin"/></Relationships>
</file>

<file path=xl/activeX/_rels/activeX304.xml.rels><?xml version="1.0" encoding="UTF-8" standalone="yes"?>
<Relationships xmlns="http://schemas.openxmlformats.org/package/2006/relationships"><Relationship Id="rId1" Type="http://schemas.microsoft.com/office/2006/relationships/activeXControlBinary" Target="activeX304.bin"/></Relationships>
</file>

<file path=xl/activeX/_rels/activeX305.xml.rels><?xml version="1.0" encoding="UTF-8" standalone="yes"?>
<Relationships xmlns="http://schemas.openxmlformats.org/package/2006/relationships"><Relationship Id="rId1" Type="http://schemas.microsoft.com/office/2006/relationships/activeXControlBinary" Target="activeX305.bin"/></Relationships>
</file>

<file path=xl/activeX/_rels/activeX306.xml.rels><?xml version="1.0" encoding="UTF-8" standalone="yes"?>
<Relationships xmlns="http://schemas.openxmlformats.org/package/2006/relationships"><Relationship Id="rId1" Type="http://schemas.microsoft.com/office/2006/relationships/activeXControlBinary" Target="activeX306.bin"/></Relationships>
</file>

<file path=xl/activeX/_rels/activeX307.xml.rels><?xml version="1.0" encoding="UTF-8" standalone="yes"?>
<Relationships xmlns="http://schemas.openxmlformats.org/package/2006/relationships"><Relationship Id="rId1" Type="http://schemas.microsoft.com/office/2006/relationships/activeXControlBinary" Target="activeX307.bin"/></Relationships>
</file>

<file path=xl/activeX/_rels/activeX308.xml.rels><?xml version="1.0" encoding="UTF-8" standalone="yes"?>
<Relationships xmlns="http://schemas.openxmlformats.org/package/2006/relationships"><Relationship Id="rId1" Type="http://schemas.microsoft.com/office/2006/relationships/activeXControlBinary" Target="activeX308.bin"/></Relationships>
</file>

<file path=xl/activeX/_rels/activeX309.xml.rels><?xml version="1.0" encoding="UTF-8" standalone="yes"?>
<Relationships xmlns="http://schemas.openxmlformats.org/package/2006/relationships"><Relationship Id="rId1" Type="http://schemas.microsoft.com/office/2006/relationships/activeXControlBinary" Target="activeX309.bin"/></Relationships>
</file>

<file path=xl/activeX/_rels/activeX310.xml.rels><?xml version="1.0" encoding="UTF-8" standalone="yes"?>
<Relationships xmlns="http://schemas.openxmlformats.org/package/2006/relationships"><Relationship Id="rId1" Type="http://schemas.microsoft.com/office/2006/relationships/activeXControlBinary" Target="activeX310.bin"/></Relationships>
</file>

<file path=xl/activeX/_rels/activeX311.xml.rels><?xml version="1.0" encoding="UTF-8" standalone="yes"?>
<Relationships xmlns="http://schemas.openxmlformats.org/package/2006/relationships"><Relationship Id="rId1" Type="http://schemas.microsoft.com/office/2006/relationships/activeXControlBinary" Target="activeX311.bin"/></Relationships>
</file>

<file path=xl/activeX/_rels/activeX312.xml.rels><?xml version="1.0" encoding="UTF-8" standalone="yes"?>
<Relationships xmlns="http://schemas.openxmlformats.org/package/2006/relationships"><Relationship Id="rId1" Type="http://schemas.microsoft.com/office/2006/relationships/activeXControlBinary" Target="activeX312.bin"/></Relationships>
</file>

<file path=xl/activeX/_rels/activeX313.xml.rels><?xml version="1.0" encoding="UTF-8" standalone="yes"?>
<Relationships xmlns="http://schemas.openxmlformats.org/package/2006/relationships"><Relationship Id="rId1" Type="http://schemas.microsoft.com/office/2006/relationships/activeXControlBinary" Target="activeX313.bin"/></Relationships>
</file>

<file path=xl/activeX/_rels/activeX314.xml.rels><?xml version="1.0" encoding="UTF-8" standalone="yes"?>
<Relationships xmlns="http://schemas.openxmlformats.org/package/2006/relationships"><Relationship Id="rId1" Type="http://schemas.microsoft.com/office/2006/relationships/activeXControlBinary" Target="activeX314.bin"/></Relationships>
</file>

<file path=xl/activeX/_rels/activeX315.xml.rels><?xml version="1.0" encoding="UTF-8" standalone="yes"?>
<Relationships xmlns="http://schemas.openxmlformats.org/package/2006/relationships"><Relationship Id="rId1" Type="http://schemas.microsoft.com/office/2006/relationships/activeXControlBinary" Target="activeX315.bin"/></Relationships>
</file>

<file path=xl/activeX/_rels/activeX316.xml.rels><?xml version="1.0" encoding="UTF-8" standalone="yes"?>
<Relationships xmlns="http://schemas.openxmlformats.org/package/2006/relationships"><Relationship Id="rId1" Type="http://schemas.microsoft.com/office/2006/relationships/activeXControlBinary" Target="activeX316.bin"/></Relationships>
</file>

<file path=xl/activeX/_rels/activeX317.xml.rels><?xml version="1.0" encoding="UTF-8" standalone="yes"?>
<Relationships xmlns="http://schemas.openxmlformats.org/package/2006/relationships"><Relationship Id="rId1" Type="http://schemas.microsoft.com/office/2006/relationships/activeXControlBinary" Target="activeX317.bin"/></Relationships>
</file>

<file path=xl/activeX/_rels/activeX318.xml.rels><?xml version="1.0" encoding="UTF-8" standalone="yes"?>
<Relationships xmlns="http://schemas.openxmlformats.org/package/2006/relationships"><Relationship Id="rId1" Type="http://schemas.microsoft.com/office/2006/relationships/activeXControlBinary" Target="activeX318.bin"/></Relationships>
</file>

<file path=xl/activeX/_rels/activeX319.xml.rels><?xml version="1.0" encoding="UTF-8" standalone="yes"?>
<Relationships xmlns="http://schemas.openxmlformats.org/package/2006/relationships"><Relationship Id="rId1" Type="http://schemas.microsoft.com/office/2006/relationships/activeXControlBinary" Target="activeX319.bin"/></Relationships>
</file>

<file path=xl/activeX/_rels/activeX320.xml.rels><?xml version="1.0" encoding="UTF-8" standalone="yes"?>
<Relationships xmlns="http://schemas.openxmlformats.org/package/2006/relationships"><Relationship Id="rId1" Type="http://schemas.microsoft.com/office/2006/relationships/activeXControlBinary" Target="activeX320.bin"/></Relationships>
</file>

<file path=xl/activeX/_rels/activeX321.xml.rels><?xml version="1.0" encoding="UTF-8" standalone="yes"?>
<Relationships xmlns="http://schemas.openxmlformats.org/package/2006/relationships"><Relationship Id="rId1" Type="http://schemas.microsoft.com/office/2006/relationships/activeXControlBinary" Target="activeX321.bin"/></Relationships>
</file>

<file path=xl/activeX/_rels/activeX322.xml.rels><?xml version="1.0" encoding="UTF-8" standalone="yes"?>
<Relationships xmlns="http://schemas.openxmlformats.org/package/2006/relationships"><Relationship Id="rId1" Type="http://schemas.microsoft.com/office/2006/relationships/activeXControlBinary" Target="activeX322.bin"/></Relationships>
</file>

<file path=xl/activeX/_rels/activeX323.xml.rels><?xml version="1.0" encoding="UTF-8" standalone="yes"?>
<Relationships xmlns="http://schemas.openxmlformats.org/package/2006/relationships"><Relationship Id="rId1" Type="http://schemas.microsoft.com/office/2006/relationships/activeXControlBinary" Target="activeX323.bin"/></Relationships>
</file>

<file path=xl/activeX/_rels/activeX324.xml.rels><?xml version="1.0" encoding="UTF-8" standalone="yes"?>
<Relationships xmlns="http://schemas.openxmlformats.org/package/2006/relationships"><Relationship Id="rId1" Type="http://schemas.microsoft.com/office/2006/relationships/activeXControlBinary" Target="activeX324.bin"/></Relationships>
</file>

<file path=xl/activeX/_rels/activeX325.xml.rels><?xml version="1.0" encoding="UTF-8" standalone="yes"?>
<Relationships xmlns="http://schemas.openxmlformats.org/package/2006/relationships"><Relationship Id="rId1" Type="http://schemas.microsoft.com/office/2006/relationships/activeXControlBinary" Target="activeX325.bin"/></Relationships>
</file>

<file path=xl/activeX/_rels/activeX326.xml.rels><?xml version="1.0" encoding="UTF-8" standalone="yes"?>
<Relationships xmlns="http://schemas.openxmlformats.org/package/2006/relationships"><Relationship Id="rId1" Type="http://schemas.microsoft.com/office/2006/relationships/activeXControlBinary" Target="activeX326.bin"/></Relationships>
</file>

<file path=xl/activeX/_rels/activeX327.xml.rels><?xml version="1.0" encoding="UTF-8" standalone="yes"?>
<Relationships xmlns="http://schemas.openxmlformats.org/package/2006/relationships"><Relationship Id="rId1" Type="http://schemas.microsoft.com/office/2006/relationships/activeXControlBinary" Target="activeX327.bin"/></Relationships>
</file>

<file path=xl/activeX/_rels/activeX328.xml.rels><?xml version="1.0" encoding="UTF-8" standalone="yes"?>
<Relationships xmlns="http://schemas.openxmlformats.org/package/2006/relationships"><Relationship Id="rId1" Type="http://schemas.microsoft.com/office/2006/relationships/activeXControlBinary" Target="activeX328.bin"/></Relationships>
</file>

<file path=xl/activeX/_rels/activeX329.xml.rels><?xml version="1.0" encoding="UTF-8" standalone="yes"?>
<Relationships xmlns="http://schemas.openxmlformats.org/package/2006/relationships"><Relationship Id="rId1" Type="http://schemas.microsoft.com/office/2006/relationships/activeXControlBinary" Target="activeX329.bin"/></Relationships>
</file>

<file path=xl/activeX/_rels/activeX330.xml.rels><?xml version="1.0" encoding="UTF-8" standalone="yes"?>
<Relationships xmlns="http://schemas.openxmlformats.org/package/2006/relationships"><Relationship Id="rId1" Type="http://schemas.microsoft.com/office/2006/relationships/activeXControlBinary" Target="activeX330.bin"/></Relationships>
</file>

<file path=xl/activeX/_rels/activeX331.xml.rels><?xml version="1.0" encoding="UTF-8" standalone="yes"?>
<Relationships xmlns="http://schemas.openxmlformats.org/package/2006/relationships"><Relationship Id="rId1" Type="http://schemas.microsoft.com/office/2006/relationships/activeXControlBinary" Target="activeX331.bin"/></Relationships>
</file>

<file path=xl/activeX/_rels/activeX332.xml.rels><?xml version="1.0" encoding="UTF-8" standalone="yes"?>
<Relationships xmlns="http://schemas.openxmlformats.org/package/2006/relationships"><Relationship Id="rId1" Type="http://schemas.microsoft.com/office/2006/relationships/activeXControlBinary" Target="activeX332.bin"/></Relationships>
</file>

<file path=xl/activeX/_rels/activeX333.xml.rels><?xml version="1.0" encoding="UTF-8" standalone="yes"?>
<Relationships xmlns="http://schemas.openxmlformats.org/package/2006/relationships"><Relationship Id="rId1" Type="http://schemas.microsoft.com/office/2006/relationships/activeXControlBinary" Target="activeX333.bin"/></Relationships>
</file>

<file path=xl/activeX/_rels/activeX334.xml.rels><?xml version="1.0" encoding="UTF-8" standalone="yes"?>
<Relationships xmlns="http://schemas.openxmlformats.org/package/2006/relationships"><Relationship Id="rId1" Type="http://schemas.microsoft.com/office/2006/relationships/activeXControlBinary" Target="activeX334.bin"/></Relationships>
</file>

<file path=xl/activeX/_rels/activeX335.xml.rels><?xml version="1.0" encoding="UTF-8" standalone="yes"?>
<Relationships xmlns="http://schemas.openxmlformats.org/package/2006/relationships"><Relationship Id="rId1" Type="http://schemas.microsoft.com/office/2006/relationships/activeXControlBinary" Target="activeX335.bin"/></Relationships>
</file>

<file path=xl/activeX/_rels/activeX336.xml.rels><?xml version="1.0" encoding="UTF-8" standalone="yes"?>
<Relationships xmlns="http://schemas.openxmlformats.org/package/2006/relationships"><Relationship Id="rId1" Type="http://schemas.microsoft.com/office/2006/relationships/activeXControlBinary" Target="activeX336.bin"/></Relationships>
</file>

<file path=xl/activeX/_rels/activeX337.xml.rels><?xml version="1.0" encoding="UTF-8" standalone="yes"?>
<Relationships xmlns="http://schemas.openxmlformats.org/package/2006/relationships"><Relationship Id="rId1" Type="http://schemas.microsoft.com/office/2006/relationships/activeXControlBinary" Target="activeX337.bin"/></Relationships>
</file>

<file path=xl/activeX/_rels/activeX338.xml.rels><?xml version="1.0" encoding="UTF-8" standalone="yes"?>
<Relationships xmlns="http://schemas.openxmlformats.org/package/2006/relationships"><Relationship Id="rId1" Type="http://schemas.microsoft.com/office/2006/relationships/activeXControlBinary" Target="activeX33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30-EC42-11CE-9E0D-00AA006002F3}"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8BD21D30-EC42-11CE-9E0D-00AA006002F3}" ax:persistence="persistStreamInit" r:id="rId1"/>
</file>

<file path=xl/activeX/activeX14.xml><?xml version="1.0" encoding="utf-8"?>
<ax:ocx xmlns:ax="http://schemas.microsoft.com/office/2006/activeX" xmlns:r="http://schemas.openxmlformats.org/officeDocument/2006/relationships" ax:classid="{8BD21D30-EC42-11CE-9E0D-00AA006002F3}" ax:persistence="persistStreamInit" r:id="rId1"/>
</file>

<file path=xl/activeX/activeX15.xml><?xml version="1.0" encoding="utf-8"?>
<ax:ocx xmlns:ax="http://schemas.microsoft.com/office/2006/activeX" xmlns:r="http://schemas.openxmlformats.org/officeDocument/2006/relationships" ax:classid="{8BD21D30-EC42-11CE-9E0D-00AA006002F3}" ax:persistence="persistStreamInit" r:id="rId1"/>
</file>

<file path=xl/activeX/activeX16.xml><?xml version="1.0" encoding="utf-8"?>
<ax:ocx xmlns:ax="http://schemas.microsoft.com/office/2006/activeX" xmlns:r="http://schemas.openxmlformats.org/officeDocument/2006/relationships" ax:classid="{8BD21D30-EC42-11CE-9E0D-00AA006002F3}" ax:persistence="persistStreamInit" r:id="rId1"/>
</file>

<file path=xl/activeX/activeX17.xml><?xml version="1.0" encoding="utf-8"?>
<ax:ocx xmlns:ax="http://schemas.microsoft.com/office/2006/activeX" xmlns:r="http://schemas.openxmlformats.org/officeDocument/2006/relationships" ax:classid="{8BD21D30-EC42-11CE-9E0D-00AA006002F3}"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8BD21D30-EC42-11CE-9E0D-00AA006002F3}" ax:persistence="persistStreamInit" r:id="rId1"/>
</file>

<file path=xl/activeX/activeX20.xml><?xml version="1.0" encoding="utf-8"?>
<ax:ocx xmlns:ax="http://schemas.microsoft.com/office/2006/activeX" xmlns:r="http://schemas.openxmlformats.org/officeDocument/2006/relationships" ax:classid="{8BD21D30-EC42-11CE-9E0D-00AA006002F3}" ax:persistence="persistStreamInit" r:id="rId1"/>
</file>

<file path=xl/activeX/activeX21.xml><?xml version="1.0" encoding="utf-8"?>
<ax:ocx xmlns:ax="http://schemas.microsoft.com/office/2006/activeX" xmlns:r="http://schemas.openxmlformats.org/officeDocument/2006/relationships" ax:classid="{8BD21D30-EC42-11CE-9E0D-00AA006002F3}" ax:persistence="persistStreamInit" r:id="rId1"/>
</file>

<file path=xl/activeX/activeX22.xml><?xml version="1.0" encoding="utf-8"?>
<ax:ocx xmlns:ax="http://schemas.microsoft.com/office/2006/activeX" xmlns:r="http://schemas.openxmlformats.org/officeDocument/2006/relationships" ax:classid="{8BD21D30-EC42-11CE-9E0D-00AA006002F3}" ax:persistence="persistStreamInit" r:id="rId1"/>
</file>

<file path=xl/activeX/activeX23.xml><?xml version="1.0" encoding="utf-8"?>
<ax:ocx xmlns:ax="http://schemas.microsoft.com/office/2006/activeX" xmlns:r="http://schemas.openxmlformats.org/officeDocument/2006/relationships" ax:classid="{8BD21D30-EC42-11CE-9E0D-00AA006002F3}" ax:persistence="persistStreamInit" r:id="rId1"/>
</file>

<file path=xl/activeX/activeX24.xml><?xml version="1.0" encoding="utf-8"?>
<ax:ocx xmlns:ax="http://schemas.microsoft.com/office/2006/activeX" xmlns:r="http://schemas.openxmlformats.org/officeDocument/2006/relationships" ax:classid="{8BD21D30-EC42-11CE-9E0D-00AA006002F3}" ax:persistence="persistStreamInit" r:id="rId1"/>
</file>

<file path=xl/activeX/activeX25.xml><?xml version="1.0" encoding="utf-8"?>
<ax:ocx xmlns:ax="http://schemas.microsoft.com/office/2006/activeX" xmlns:r="http://schemas.openxmlformats.org/officeDocument/2006/relationships" ax:classid="{8BD21D30-EC42-11CE-9E0D-00AA006002F3}" ax:persistence="persistStreamInit" r:id="rId1"/>
</file>

<file path=xl/activeX/activeX26.xml><?xml version="1.0" encoding="utf-8"?>
<ax:ocx xmlns:ax="http://schemas.microsoft.com/office/2006/activeX" xmlns:r="http://schemas.openxmlformats.org/officeDocument/2006/relationships" ax:classid="{8BD21D30-EC42-11CE-9E0D-00AA006002F3}" ax:persistence="persistStreamInit" r:id="rId1"/>
</file>

<file path=xl/activeX/activeX27.xml><?xml version="1.0" encoding="utf-8"?>
<ax:ocx xmlns:ax="http://schemas.microsoft.com/office/2006/activeX" xmlns:r="http://schemas.openxmlformats.org/officeDocument/2006/relationships" ax:classid="{8BD21D30-EC42-11CE-9E0D-00AA006002F3}" ax:persistence="persistStreamInit" r:id="rId1"/>
</file>

<file path=xl/activeX/activeX28.xml><?xml version="1.0" encoding="utf-8"?>
<ax:ocx xmlns:ax="http://schemas.microsoft.com/office/2006/activeX" xmlns:r="http://schemas.openxmlformats.org/officeDocument/2006/relationships" ax:classid="{8BD21D30-EC42-11CE-9E0D-00AA006002F3}" ax:persistence="persistStreamInit" r:id="rId1"/>
</file>

<file path=xl/activeX/activeX29.xml><?xml version="1.0" encoding="utf-8"?>
<ax:ocx xmlns:ax="http://schemas.microsoft.com/office/2006/activeX" xmlns:r="http://schemas.openxmlformats.org/officeDocument/2006/relationships" ax:classid="{8BD21D30-EC42-11CE-9E0D-00AA006002F3}" ax:persistence="persistStreamInit" r:id="rId1"/>
</file>

<file path=xl/activeX/activeX30.xml><?xml version="1.0" encoding="utf-8"?>
<ax:ocx xmlns:ax="http://schemas.microsoft.com/office/2006/activeX" xmlns:r="http://schemas.openxmlformats.org/officeDocument/2006/relationships" ax:classid="{8BD21D30-EC42-11CE-9E0D-00AA006002F3}" ax:persistence="persistStreamInit" r:id="rId1"/>
</file>

<file path=xl/activeX/activeX31.xml><?xml version="1.0" encoding="utf-8"?>
<ax:ocx xmlns:ax="http://schemas.microsoft.com/office/2006/activeX" xmlns:r="http://schemas.openxmlformats.org/officeDocument/2006/relationships" ax:classid="{8BD21D30-EC42-11CE-9E0D-00AA006002F3}" ax:persistence="persistStreamInit" r:id="rId1"/>
</file>

<file path=xl/activeX/activeX32.xml><?xml version="1.0" encoding="utf-8"?>
<ax:ocx xmlns:ax="http://schemas.microsoft.com/office/2006/activeX" xmlns:r="http://schemas.openxmlformats.org/officeDocument/2006/relationships" ax:classid="{8BD21D30-EC42-11CE-9E0D-00AA006002F3}" ax:persistence="persistStreamInit" r:id="rId1"/>
</file>

<file path=xl/activeX/activeX33.xml><?xml version="1.0" encoding="utf-8"?>
<ax:ocx xmlns:ax="http://schemas.microsoft.com/office/2006/activeX" xmlns:r="http://schemas.openxmlformats.org/officeDocument/2006/relationships" ax:classid="{8BD21D30-EC42-11CE-9E0D-00AA006002F3}"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8BD21D30-EC42-11CE-9E0D-00AA006002F3}" ax:persistence="persistStreamInit" r:id="rId1"/>
</file>

<file path=xl/activeX/activeX36.xml><?xml version="1.0" encoding="utf-8"?>
<ax:ocx xmlns:ax="http://schemas.microsoft.com/office/2006/activeX" xmlns:r="http://schemas.openxmlformats.org/officeDocument/2006/relationships" ax:classid="{8BD21D30-EC42-11CE-9E0D-00AA006002F3}" ax:persistence="persistStreamInit" r:id="rId1"/>
</file>

<file path=xl/activeX/activeX37.xml><?xml version="1.0" encoding="utf-8"?>
<ax:ocx xmlns:ax="http://schemas.microsoft.com/office/2006/activeX" xmlns:r="http://schemas.openxmlformats.org/officeDocument/2006/relationships" ax:classid="{8BD21D30-EC42-11CE-9E0D-00AA006002F3}" ax:persistence="persistStreamInit" r:id="rId1"/>
</file>

<file path=xl/activeX/activeX38.xml><?xml version="1.0" encoding="utf-8"?>
<ax:ocx xmlns:ax="http://schemas.microsoft.com/office/2006/activeX" xmlns:r="http://schemas.openxmlformats.org/officeDocument/2006/relationships" ax:classid="{8BD21D30-EC42-11CE-9E0D-00AA006002F3}" ax:persistence="persistStreamInit" r:id="rId1"/>
</file>

<file path=xl/activeX/activeX39.xml><?xml version="1.0" encoding="utf-8"?>
<ax:ocx xmlns:ax="http://schemas.microsoft.com/office/2006/activeX" xmlns:r="http://schemas.openxmlformats.org/officeDocument/2006/relationships" ax:classid="{8BD21D30-EC42-11CE-9E0D-00AA006002F3}" ax:persistence="persistStreamInit" r:id="rId1"/>
</file>

<file path=xl/activeX/activeX40.xml><?xml version="1.0" encoding="utf-8"?>
<ax:ocx xmlns:ax="http://schemas.microsoft.com/office/2006/activeX" xmlns:r="http://schemas.openxmlformats.org/officeDocument/2006/relationships" ax:classid="{8BD21D30-EC42-11CE-9E0D-00AA006002F3}" ax:persistence="persistStreamInit" r:id="rId1"/>
</file>

<file path=xl/activeX/activeX41.xml><?xml version="1.0" encoding="utf-8"?>
<ax:ocx xmlns:ax="http://schemas.microsoft.com/office/2006/activeX" xmlns:r="http://schemas.openxmlformats.org/officeDocument/2006/relationships" ax:classid="{8BD21D30-EC42-11CE-9E0D-00AA006002F3}" ax:persistence="persistStreamInit" r:id="rId1"/>
</file>

<file path=xl/activeX/activeX42.xml><?xml version="1.0" encoding="utf-8"?>
<ax:ocx xmlns:ax="http://schemas.microsoft.com/office/2006/activeX" xmlns:r="http://schemas.openxmlformats.org/officeDocument/2006/relationships" ax:classid="{8BD21D30-EC42-11CE-9E0D-00AA006002F3}" ax:persistence="persistStreamInit" r:id="rId1"/>
</file>

<file path=xl/activeX/activeX43.xml><?xml version="1.0" encoding="utf-8"?>
<ax:ocx xmlns:ax="http://schemas.microsoft.com/office/2006/activeX" xmlns:r="http://schemas.openxmlformats.org/officeDocument/2006/relationships" ax:classid="{8BD21D30-EC42-11CE-9E0D-00AA006002F3}" ax:persistence="persistStreamInit" r:id="rId1"/>
</file>

<file path=xl/activeX/activeX44.xml><?xml version="1.0" encoding="utf-8"?>
<ax:ocx xmlns:ax="http://schemas.microsoft.com/office/2006/activeX" xmlns:r="http://schemas.openxmlformats.org/officeDocument/2006/relationships" ax:classid="{8BD21D30-EC42-11CE-9E0D-00AA006002F3}" ax:persistence="persistStreamInit" r:id="rId1"/>
</file>

<file path=xl/activeX/activeX45.xml><?xml version="1.0" encoding="utf-8"?>
<ax:ocx xmlns:ax="http://schemas.microsoft.com/office/2006/activeX" xmlns:r="http://schemas.openxmlformats.org/officeDocument/2006/relationships" ax:classid="{8BD21D30-EC42-11CE-9E0D-00AA006002F3}" ax:persistence="persistStreamInit" r:id="rId1"/>
</file>

<file path=xl/activeX/activeX46.xml><?xml version="1.0" encoding="utf-8"?>
<ax:ocx xmlns:ax="http://schemas.microsoft.com/office/2006/activeX" xmlns:r="http://schemas.openxmlformats.org/officeDocument/2006/relationships" ax:classid="{8BD21D30-EC42-11CE-9E0D-00AA006002F3}" ax:persistence="persistStreamInit" r:id="rId1"/>
</file>

<file path=xl/activeX/activeX47.xml><?xml version="1.0" encoding="utf-8"?>
<ax:ocx xmlns:ax="http://schemas.microsoft.com/office/2006/activeX" xmlns:r="http://schemas.openxmlformats.org/officeDocument/2006/relationships" ax:classid="{8BD21D30-EC42-11CE-9E0D-00AA006002F3}" ax:persistence="persistStreamInit" r:id="rId1"/>
</file>

<file path=xl/activeX/activeX48.xml><?xml version="1.0" encoding="utf-8"?>
<ax:ocx xmlns:ax="http://schemas.microsoft.com/office/2006/activeX" xmlns:r="http://schemas.openxmlformats.org/officeDocument/2006/relationships" ax:classid="{8BD21D30-EC42-11CE-9E0D-00AA006002F3}" ax:persistence="persistStreamInit" r:id="rId1"/>
</file>

<file path=xl/activeX/activeX49.xml><?xml version="1.0" encoding="utf-8"?>
<ax:ocx xmlns:ax="http://schemas.microsoft.com/office/2006/activeX" xmlns:r="http://schemas.openxmlformats.org/officeDocument/2006/relationships" ax:classid="{8BD21D30-EC42-11CE-9E0D-00AA006002F3}" ax:persistence="persistStreamInit" r:id="rId1"/>
</file>

<file path=xl/activeX/activeX50.xml><?xml version="1.0" encoding="utf-8"?>
<ax:ocx xmlns:ax="http://schemas.microsoft.com/office/2006/activeX" xmlns:r="http://schemas.openxmlformats.org/officeDocument/2006/relationships" ax:classid="{D7053240-CE69-11CD-A777-00DD01143C57}" ax:persistence="persistStreamInit" r:id="rId1"/>
</file>

<file path=xl/activeX/activeX51.xml><?xml version="1.0" encoding="utf-8"?>
<ax:ocx xmlns:ax="http://schemas.microsoft.com/office/2006/activeX" xmlns:r="http://schemas.openxmlformats.org/officeDocument/2006/relationships" ax:classid="{8BD21D30-EC42-11CE-9E0D-00AA006002F3}" ax:persistence="persistStreamInit" r:id="rId1"/>
</file>

<file path=xl/activeX/activeX52.xml><?xml version="1.0" encoding="utf-8"?>
<ax:ocx xmlns:ax="http://schemas.microsoft.com/office/2006/activeX" xmlns:r="http://schemas.openxmlformats.org/officeDocument/2006/relationships" ax:classid="{8BD21D30-EC42-11CE-9E0D-00AA006002F3}" ax:persistence="persistStreamInit" r:id="rId1"/>
</file>

<file path=xl/activeX/activeX53.xml><?xml version="1.0" encoding="utf-8"?>
<ax:ocx xmlns:ax="http://schemas.microsoft.com/office/2006/activeX" xmlns:r="http://schemas.openxmlformats.org/officeDocument/2006/relationships" ax:classid="{8BD21D30-EC42-11CE-9E0D-00AA006002F3}" ax:persistence="persistStreamInit" r:id="rId1"/>
</file>

<file path=xl/activeX/activeX54.xml><?xml version="1.0" encoding="utf-8"?>
<ax:ocx xmlns:ax="http://schemas.microsoft.com/office/2006/activeX" xmlns:r="http://schemas.openxmlformats.org/officeDocument/2006/relationships" ax:classid="{8BD21D30-EC42-11CE-9E0D-00AA006002F3}" ax:persistence="persistStreamInit" r:id="rId1"/>
</file>

<file path=xl/activeX/activeX55.xml><?xml version="1.0" encoding="utf-8"?>
<ax:ocx xmlns:ax="http://schemas.microsoft.com/office/2006/activeX" xmlns:r="http://schemas.openxmlformats.org/officeDocument/2006/relationships" ax:classid="{8BD21D30-EC42-11CE-9E0D-00AA006002F3}" ax:persistence="persistStreamInit" r:id="rId1"/>
</file>

<file path=xl/activeX/activeX56.xml><?xml version="1.0" encoding="utf-8"?>
<ax:ocx xmlns:ax="http://schemas.microsoft.com/office/2006/activeX" xmlns:r="http://schemas.openxmlformats.org/officeDocument/2006/relationships" ax:classid="{8BD21D30-EC42-11CE-9E0D-00AA006002F3}" ax:persistence="persistStreamInit" r:id="rId1"/>
</file>

<file path=xl/activeX/activeX57.xml><?xml version="1.0" encoding="utf-8"?>
<ax:ocx xmlns:ax="http://schemas.microsoft.com/office/2006/activeX" xmlns:r="http://schemas.openxmlformats.org/officeDocument/2006/relationships" ax:classid="{8BD21D30-EC42-11CE-9E0D-00AA006002F3}" ax:persistence="persistStreamInit" r:id="rId1"/>
</file>

<file path=xl/activeX/activeX58.xml><?xml version="1.0" encoding="utf-8"?>
<ax:ocx xmlns:ax="http://schemas.microsoft.com/office/2006/activeX" xmlns:r="http://schemas.openxmlformats.org/officeDocument/2006/relationships" ax:classid="{8BD21D30-EC42-11CE-9E0D-00AA006002F3}" ax:persistence="persistStreamInit" r:id="rId1"/>
</file>

<file path=xl/activeX/activeX59.xml><?xml version="1.0" encoding="utf-8"?>
<ax:ocx xmlns:ax="http://schemas.microsoft.com/office/2006/activeX" xmlns:r="http://schemas.openxmlformats.org/officeDocument/2006/relationships" ax:classid="{8BD21D30-EC42-11CE-9E0D-00AA006002F3}" ax:persistence="persistStreamInit" r:id="rId1"/>
</file>

<file path=xl/activeX/activeX60.xml><?xml version="1.0" encoding="utf-8"?>
<ax:ocx xmlns:ax="http://schemas.microsoft.com/office/2006/activeX" xmlns:r="http://schemas.openxmlformats.org/officeDocument/2006/relationships" ax:classid="{8BD21D30-EC42-11CE-9E0D-00AA006002F3}" ax:persistence="persistStreamInit" r:id="rId1"/>
</file>

<file path=xl/activeX/activeX61.xml><?xml version="1.0" encoding="utf-8"?>
<ax:ocx xmlns:ax="http://schemas.microsoft.com/office/2006/activeX" xmlns:r="http://schemas.openxmlformats.org/officeDocument/2006/relationships" ax:classid="{8BD21D30-EC42-11CE-9E0D-00AA006002F3}" ax:persistence="persistStreamInit" r:id="rId1"/>
</file>

<file path=xl/activeX/activeX62.xml><?xml version="1.0" encoding="utf-8"?>
<ax:ocx xmlns:ax="http://schemas.microsoft.com/office/2006/activeX" xmlns:r="http://schemas.openxmlformats.org/officeDocument/2006/relationships" ax:classid="{8BD21D30-EC42-11CE-9E0D-00AA006002F3}" ax:persistence="persistStreamInit" r:id="rId1"/>
</file>

<file path=xl/activeX/activeX63.xml><?xml version="1.0" encoding="utf-8"?>
<ax:ocx xmlns:ax="http://schemas.microsoft.com/office/2006/activeX" xmlns:r="http://schemas.openxmlformats.org/officeDocument/2006/relationships" ax:classid="{8BD21D30-EC42-11CE-9E0D-00AA006002F3}" ax:persistence="persistStreamInit" r:id="rId1"/>
</file>

<file path=xl/activeX/activeX64.xml><?xml version="1.0" encoding="utf-8"?>
<ax:ocx xmlns:ax="http://schemas.microsoft.com/office/2006/activeX" xmlns:r="http://schemas.openxmlformats.org/officeDocument/2006/relationships" ax:classid="{8BD21D30-EC42-11CE-9E0D-00AA006002F3}" ax:persistence="persistStreamInit" r:id="rId1"/>
</file>

<file path=xl/activeX/activeX65.xml><?xml version="1.0" encoding="utf-8"?>
<ax:ocx xmlns:ax="http://schemas.microsoft.com/office/2006/activeX" xmlns:r="http://schemas.openxmlformats.org/officeDocument/2006/relationships" ax:classid="{8BD21D30-EC42-11CE-9E0D-00AA006002F3}" ax:persistence="persistStreamInit" r:id="rId1"/>
</file>

<file path=xl/activeX/activeX66.xml><?xml version="1.0" encoding="utf-8"?>
<ax:ocx xmlns:ax="http://schemas.microsoft.com/office/2006/activeX" xmlns:r="http://schemas.openxmlformats.org/officeDocument/2006/relationships" ax:classid="{D7053240-CE69-11CD-A777-00DD01143C57}" ax:persistence="persistStreamInit" r:id="rId1"/>
</file>

<file path=xl/activeX/activeX67.xml><?xml version="1.0" encoding="utf-8"?>
<ax:ocx xmlns:ax="http://schemas.microsoft.com/office/2006/activeX" xmlns:r="http://schemas.openxmlformats.org/officeDocument/2006/relationships" ax:classid="{8BD21D30-EC42-11CE-9E0D-00AA006002F3}" ax:persistence="persistStreamInit" r:id="rId1"/>
</file>

<file path=xl/activeX/activeX68.xml><?xml version="1.0" encoding="utf-8"?>
<ax:ocx xmlns:ax="http://schemas.microsoft.com/office/2006/activeX" xmlns:r="http://schemas.openxmlformats.org/officeDocument/2006/relationships" ax:classid="{8BD21D30-EC42-11CE-9E0D-00AA006002F3}" ax:persistence="persistStreamInit" r:id="rId1"/>
</file>

<file path=xl/activeX/activeX69.xml><?xml version="1.0" encoding="utf-8"?>
<ax:ocx xmlns:ax="http://schemas.microsoft.com/office/2006/activeX" xmlns:r="http://schemas.openxmlformats.org/officeDocument/2006/relationships" ax:classid="{8BD21D30-EC42-11CE-9E0D-00AA006002F3}" ax:persistence="persistStreamInit" r:id="rId1"/>
</file>

<file path=xl/activeX/activeX70.xml><?xml version="1.0" encoding="utf-8"?>
<ax:ocx xmlns:ax="http://schemas.microsoft.com/office/2006/activeX" xmlns:r="http://schemas.openxmlformats.org/officeDocument/2006/relationships" ax:classid="{8BD21D30-EC42-11CE-9E0D-00AA006002F3}" ax:persistence="persistStreamInit" r:id="rId1"/>
</file>

<file path=xl/activeX/activeX71.xml><?xml version="1.0" encoding="utf-8"?>
<ax:ocx xmlns:ax="http://schemas.microsoft.com/office/2006/activeX" xmlns:r="http://schemas.openxmlformats.org/officeDocument/2006/relationships" ax:classid="{8BD21D30-EC42-11CE-9E0D-00AA006002F3}" ax:persistence="persistStreamInit" r:id="rId1"/>
</file>

<file path=xl/activeX/activeX72.xml><?xml version="1.0" encoding="utf-8"?>
<ax:ocx xmlns:ax="http://schemas.microsoft.com/office/2006/activeX" xmlns:r="http://schemas.openxmlformats.org/officeDocument/2006/relationships" ax:classid="{8BD21D30-EC42-11CE-9E0D-00AA006002F3}" ax:persistence="persistStreamInit" r:id="rId1"/>
</file>

<file path=xl/activeX/activeX73.xml><?xml version="1.0" encoding="utf-8"?>
<ax:ocx xmlns:ax="http://schemas.microsoft.com/office/2006/activeX" xmlns:r="http://schemas.openxmlformats.org/officeDocument/2006/relationships" ax:classid="{8BD21D30-EC42-11CE-9E0D-00AA006002F3}" ax:persistence="persistStreamInit" r:id="rId1"/>
</file>

<file path=xl/activeX/activeX74.xml><?xml version="1.0" encoding="utf-8"?>
<ax:ocx xmlns:ax="http://schemas.microsoft.com/office/2006/activeX" xmlns:r="http://schemas.openxmlformats.org/officeDocument/2006/relationships" ax:classid="{8BD21D30-EC42-11CE-9E0D-00AA006002F3}" ax:persistence="persistStreamInit" r:id="rId1"/>
</file>

<file path=xl/activeX/activeX75.xml><?xml version="1.0" encoding="utf-8"?>
<ax:ocx xmlns:ax="http://schemas.microsoft.com/office/2006/activeX" xmlns:r="http://schemas.openxmlformats.org/officeDocument/2006/relationships" ax:classid="{8BD21D30-EC42-11CE-9E0D-00AA006002F3}" ax:persistence="persistStreamInit" r:id="rId1"/>
</file>

<file path=xl/activeX/activeX76.xml><?xml version="1.0" encoding="utf-8"?>
<ax:ocx xmlns:ax="http://schemas.microsoft.com/office/2006/activeX" xmlns:r="http://schemas.openxmlformats.org/officeDocument/2006/relationships" ax:classid="{8BD21D30-EC42-11CE-9E0D-00AA006002F3}" ax:persistence="persistStreamInit" r:id="rId1"/>
</file>

<file path=xl/activeX/activeX77.xml><?xml version="1.0" encoding="utf-8"?>
<ax:ocx xmlns:ax="http://schemas.microsoft.com/office/2006/activeX" xmlns:r="http://schemas.openxmlformats.org/officeDocument/2006/relationships" ax:classid="{8BD21D30-EC42-11CE-9E0D-00AA006002F3}" ax:persistence="persistStreamInit" r:id="rId1"/>
</file>

<file path=xl/activeX/activeX78.xml><?xml version="1.0" encoding="utf-8"?>
<ax:ocx xmlns:ax="http://schemas.microsoft.com/office/2006/activeX" xmlns:r="http://schemas.openxmlformats.org/officeDocument/2006/relationships" ax:classid="{8BD21D30-EC42-11CE-9E0D-00AA006002F3}" ax:persistence="persistStreamInit" r:id="rId1"/>
</file>

<file path=xl/activeX/activeX79.xml><?xml version="1.0" encoding="utf-8"?>
<ax:ocx xmlns:ax="http://schemas.microsoft.com/office/2006/activeX" xmlns:r="http://schemas.openxmlformats.org/officeDocument/2006/relationships" ax:classid="{8BD21D30-EC42-11CE-9E0D-00AA006002F3}" ax:persistence="persistStreamInit" r:id="rId1"/>
</file>

<file path=xl/activeX/activeX80.xml><?xml version="1.0" encoding="utf-8"?>
<ax:ocx xmlns:ax="http://schemas.microsoft.com/office/2006/activeX" xmlns:r="http://schemas.openxmlformats.org/officeDocument/2006/relationships" ax:classid="{8BD21D30-EC42-11CE-9E0D-00AA006002F3}" ax:persistence="persistStreamInit" r:id="rId1"/>
</file>

<file path=xl/activeX/activeX81.xml><?xml version="1.0" encoding="utf-8"?>
<ax:ocx xmlns:ax="http://schemas.microsoft.com/office/2006/activeX" xmlns:r="http://schemas.openxmlformats.org/officeDocument/2006/relationships" ax:classid="{8BD21D30-EC42-11CE-9E0D-00AA006002F3}" ax:persistence="persistStreamInit" r:id="rId1"/>
</file>

<file path=xl/activeX/activeX82.xml><?xml version="1.0" encoding="utf-8"?>
<ax:ocx xmlns:ax="http://schemas.microsoft.com/office/2006/activeX" xmlns:r="http://schemas.openxmlformats.org/officeDocument/2006/relationships" ax:classid="{D7053240-CE69-11CD-A777-00DD01143C57}" ax:persistence="persistStreamInit" r:id="rId1"/>
</file>

<file path=xl/activeX/activeX83.xml><?xml version="1.0" encoding="utf-8"?>
<ax:ocx xmlns:ax="http://schemas.microsoft.com/office/2006/activeX" xmlns:r="http://schemas.openxmlformats.org/officeDocument/2006/relationships" ax:classid="{8BD21D30-EC42-11CE-9E0D-00AA006002F3}" ax:persistence="persistStreamInit" r:id="rId1"/>
</file>

<file path=xl/activeX/activeX84.xml><?xml version="1.0" encoding="utf-8"?>
<ax:ocx xmlns:ax="http://schemas.microsoft.com/office/2006/activeX" xmlns:r="http://schemas.openxmlformats.org/officeDocument/2006/relationships" ax:classid="{8BD21D30-EC42-11CE-9E0D-00AA006002F3}" ax:persistence="persistStreamInit" r:id="rId1"/>
</file>

<file path=xl/activeX/activeX85.xml><?xml version="1.0" encoding="utf-8"?>
<ax:ocx xmlns:ax="http://schemas.microsoft.com/office/2006/activeX" xmlns:r="http://schemas.openxmlformats.org/officeDocument/2006/relationships" ax:classid="{8BD21D30-EC42-11CE-9E0D-00AA006002F3}" ax:persistence="persistStreamInit" r:id="rId1"/>
</file>

<file path=xl/activeX/activeX86.xml><?xml version="1.0" encoding="utf-8"?>
<ax:ocx xmlns:ax="http://schemas.microsoft.com/office/2006/activeX" xmlns:r="http://schemas.openxmlformats.org/officeDocument/2006/relationships" ax:classid="{8BD21D30-EC42-11CE-9E0D-00AA006002F3}" ax:persistence="persistStreamInit" r:id="rId1"/>
</file>

<file path=xl/activeX/activeX87.xml><?xml version="1.0" encoding="utf-8"?>
<ax:ocx xmlns:ax="http://schemas.microsoft.com/office/2006/activeX" xmlns:r="http://schemas.openxmlformats.org/officeDocument/2006/relationships" ax:classid="{8BD21D30-EC42-11CE-9E0D-00AA006002F3}" ax:persistence="persistStreamInit" r:id="rId1"/>
</file>

<file path=xl/activeX/activeX88.xml><?xml version="1.0" encoding="utf-8"?>
<ax:ocx xmlns:ax="http://schemas.microsoft.com/office/2006/activeX" xmlns:r="http://schemas.openxmlformats.org/officeDocument/2006/relationships" ax:classid="{8BD21D30-EC42-11CE-9E0D-00AA006002F3}" ax:persistence="persistStreamInit" r:id="rId1"/>
</file>

<file path=xl/activeX/activeX89.xml><?xml version="1.0" encoding="utf-8"?>
<ax:ocx xmlns:ax="http://schemas.microsoft.com/office/2006/activeX" xmlns:r="http://schemas.openxmlformats.org/officeDocument/2006/relationships" ax:classid="{8BD21D30-EC42-11CE-9E0D-00AA006002F3}" ax:persistence="persistStreamInit" r:id="rId1"/>
</file>

<file path=xl/activeX/activeX90.xml><?xml version="1.0" encoding="utf-8"?>
<ax:ocx xmlns:ax="http://schemas.microsoft.com/office/2006/activeX" xmlns:r="http://schemas.openxmlformats.org/officeDocument/2006/relationships" ax:classid="{8BD21D30-EC42-11CE-9E0D-00AA006002F3}" ax:persistence="persistStreamInit" r:id="rId1"/>
</file>

<file path=xl/activeX/activeX91.xml><?xml version="1.0" encoding="utf-8"?>
<ax:ocx xmlns:ax="http://schemas.microsoft.com/office/2006/activeX" xmlns:r="http://schemas.openxmlformats.org/officeDocument/2006/relationships" ax:classid="{8BD21D30-EC42-11CE-9E0D-00AA006002F3}" ax:persistence="persistStreamInit" r:id="rId1"/>
</file>

<file path=xl/activeX/activeX92.xml><?xml version="1.0" encoding="utf-8"?>
<ax:ocx xmlns:ax="http://schemas.microsoft.com/office/2006/activeX" xmlns:r="http://schemas.openxmlformats.org/officeDocument/2006/relationships" ax:classid="{8BD21D30-EC42-11CE-9E0D-00AA006002F3}" ax:persistence="persistStreamInit" r:id="rId1"/>
</file>

<file path=xl/activeX/activeX93.xml><?xml version="1.0" encoding="utf-8"?>
<ax:ocx xmlns:ax="http://schemas.microsoft.com/office/2006/activeX" xmlns:r="http://schemas.openxmlformats.org/officeDocument/2006/relationships" ax:classid="{8BD21D30-EC42-11CE-9E0D-00AA006002F3}" ax:persistence="persistStreamInit" r:id="rId1"/>
</file>

<file path=xl/activeX/activeX94.xml><?xml version="1.0" encoding="utf-8"?>
<ax:ocx xmlns:ax="http://schemas.microsoft.com/office/2006/activeX" xmlns:r="http://schemas.openxmlformats.org/officeDocument/2006/relationships" ax:classid="{8BD21D30-EC42-11CE-9E0D-00AA006002F3}" ax:persistence="persistStreamInit" r:id="rId1"/>
</file>

<file path=xl/activeX/activeX95.xml><?xml version="1.0" encoding="utf-8"?>
<ax:ocx xmlns:ax="http://schemas.microsoft.com/office/2006/activeX" xmlns:r="http://schemas.openxmlformats.org/officeDocument/2006/relationships" ax:classid="{8BD21D30-EC42-11CE-9E0D-00AA006002F3}" ax:persistence="persistStreamInit" r:id="rId1"/>
</file>

<file path=xl/activeX/activeX96.xml><?xml version="1.0" encoding="utf-8"?>
<ax:ocx xmlns:ax="http://schemas.microsoft.com/office/2006/activeX" xmlns:r="http://schemas.openxmlformats.org/officeDocument/2006/relationships" ax:classid="{8BD21D30-EC42-11CE-9E0D-00AA006002F3}" ax:persistence="persistStreamInit" r:id="rId1"/>
</file>

<file path=xl/activeX/activeX97.xml><?xml version="1.0" encoding="utf-8"?>
<ax:ocx xmlns:ax="http://schemas.microsoft.com/office/2006/activeX" xmlns:r="http://schemas.openxmlformats.org/officeDocument/2006/relationships" ax:classid="{8BD21D30-EC42-11CE-9E0D-00AA006002F3}" ax:persistence="persistStreamInit" r:id="rId1"/>
</file>

<file path=xl/activeX/activeX98.xml><?xml version="1.0" encoding="utf-8"?>
<ax:ocx xmlns:ax="http://schemas.microsoft.com/office/2006/activeX" xmlns:r="http://schemas.openxmlformats.org/officeDocument/2006/relationships" ax:classid="{D7053240-CE69-11CD-A777-00DD01143C57}" ax:persistence="persistStreamInit" r:id="rId1"/>
</file>

<file path=xl/activeX/activeX99.xml><?xml version="1.0" encoding="utf-8"?>
<ax:ocx xmlns:ax="http://schemas.microsoft.com/office/2006/activeX" xmlns:r="http://schemas.openxmlformats.org/officeDocument/2006/relationships" ax:classid="{8BD21D30-EC42-11CE-9E0D-00AA006002F3}" ax:persistence="persistStreamInit" r:id="rId1"/>
</file>

<file path=xl/activeX/activeX100.xml><?xml version="1.0" encoding="utf-8"?>
<ax:ocx xmlns:ax="http://schemas.microsoft.com/office/2006/activeX" xmlns:r="http://schemas.openxmlformats.org/officeDocument/2006/relationships" ax:classid="{8BD21D30-EC42-11CE-9E0D-00AA006002F3}" ax:persistence="persistStreamInit" r:id="rId1"/>
</file>

<file path=xl/activeX/activeX101.xml><?xml version="1.0" encoding="utf-8"?>
<ax:ocx xmlns:ax="http://schemas.microsoft.com/office/2006/activeX" xmlns:r="http://schemas.openxmlformats.org/officeDocument/2006/relationships" ax:classid="{8BD21D30-EC42-11CE-9E0D-00AA006002F3}" ax:persistence="persistStreamInit" r:id="rId1"/>
</file>

<file path=xl/activeX/activeX102.xml><?xml version="1.0" encoding="utf-8"?>
<ax:ocx xmlns:ax="http://schemas.microsoft.com/office/2006/activeX" xmlns:r="http://schemas.openxmlformats.org/officeDocument/2006/relationships" ax:classid="{8BD21D30-EC42-11CE-9E0D-00AA006002F3}" ax:persistence="persistStreamInit" r:id="rId1"/>
</file>

<file path=xl/activeX/activeX103.xml><?xml version="1.0" encoding="utf-8"?>
<ax:ocx xmlns:ax="http://schemas.microsoft.com/office/2006/activeX" xmlns:r="http://schemas.openxmlformats.org/officeDocument/2006/relationships" ax:classid="{8BD21D30-EC42-11CE-9E0D-00AA006002F3}" ax:persistence="persistStreamInit" r:id="rId1"/>
</file>

<file path=xl/activeX/activeX104.xml><?xml version="1.0" encoding="utf-8"?>
<ax:ocx xmlns:ax="http://schemas.microsoft.com/office/2006/activeX" xmlns:r="http://schemas.openxmlformats.org/officeDocument/2006/relationships" ax:classid="{8BD21D30-EC42-11CE-9E0D-00AA006002F3}" ax:persistence="persistStreamInit" r:id="rId1"/>
</file>

<file path=xl/activeX/activeX105.xml><?xml version="1.0" encoding="utf-8"?>
<ax:ocx xmlns:ax="http://schemas.microsoft.com/office/2006/activeX" xmlns:r="http://schemas.openxmlformats.org/officeDocument/2006/relationships" ax:classid="{8BD21D30-EC42-11CE-9E0D-00AA006002F3}" ax:persistence="persistStreamInit" r:id="rId1"/>
</file>

<file path=xl/activeX/activeX106.xml><?xml version="1.0" encoding="utf-8"?>
<ax:ocx xmlns:ax="http://schemas.microsoft.com/office/2006/activeX" xmlns:r="http://schemas.openxmlformats.org/officeDocument/2006/relationships" ax:classid="{8BD21D30-EC42-11CE-9E0D-00AA006002F3}" ax:persistence="persistStreamInit" r:id="rId1"/>
</file>

<file path=xl/activeX/activeX107.xml><?xml version="1.0" encoding="utf-8"?>
<ax:ocx xmlns:ax="http://schemas.microsoft.com/office/2006/activeX" xmlns:r="http://schemas.openxmlformats.org/officeDocument/2006/relationships" ax:classid="{8BD21D30-EC42-11CE-9E0D-00AA006002F3}" ax:persistence="persistStreamInit" r:id="rId1"/>
</file>

<file path=xl/activeX/activeX108.xml><?xml version="1.0" encoding="utf-8"?>
<ax:ocx xmlns:ax="http://schemas.microsoft.com/office/2006/activeX" xmlns:r="http://schemas.openxmlformats.org/officeDocument/2006/relationships" ax:classid="{8BD21D30-EC42-11CE-9E0D-00AA006002F3}" ax:persistence="persistStreamInit" r:id="rId1"/>
</file>

<file path=xl/activeX/activeX109.xml><?xml version="1.0" encoding="utf-8"?>
<ax:ocx xmlns:ax="http://schemas.microsoft.com/office/2006/activeX" xmlns:r="http://schemas.openxmlformats.org/officeDocument/2006/relationships" ax:classid="{8BD21D30-EC42-11CE-9E0D-00AA006002F3}" ax:persistence="persistStreamInit" r:id="rId1"/>
</file>

<file path=xl/activeX/activeX110.xml><?xml version="1.0" encoding="utf-8"?>
<ax:ocx xmlns:ax="http://schemas.microsoft.com/office/2006/activeX" xmlns:r="http://schemas.openxmlformats.org/officeDocument/2006/relationships" ax:classid="{8BD21D30-EC42-11CE-9E0D-00AA006002F3}" ax:persistence="persistStreamInit" r:id="rId1"/>
</file>

<file path=xl/activeX/activeX111.xml><?xml version="1.0" encoding="utf-8"?>
<ax:ocx xmlns:ax="http://schemas.microsoft.com/office/2006/activeX" xmlns:r="http://schemas.openxmlformats.org/officeDocument/2006/relationships" ax:classid="{8BD21D30-EC42-11CE-9E0D-00AA006002F3}" ax:persistence="persistStreamInit" r:id="rId1"/>
</file>

<file path=xl/activeX/activeX112.xml><?xml version="1.0" encoding="utf-8"?>
<ax:ocx xmlns:ax="http://schemas.microsoft.com/office/2006/activeX" xmlns:r="http://schemas.openxmlformats.org/officeDocument/2006/relationships" ax:classid="{8BD21D30-EC42-11CE-9E0D-00AA006002F3}" ax:persistence="persistStreamInit" r:id="rId1"/>
</file>

<file path=xl/activeX/activeX113.xml><?xml version="1.0" encoding="utf-8"?>
<ax:ocx xmlns:ax="http://schemas.microsoft.com/office/2006/activeX" xmlns:r="http://schemas.openxmlformats.org/officeDocument/2006/relationships" ax:classid="{8BD21D30-EC42-11CE-9E0D-00AA006002F3}" ax:persistence="persistStreamInit" r:id="rId1"/>
</file>

<file path=xl/activeX/activeX114.xml><?xml version="1.0" encoding="utf-8"?>
<ax:ocx xmlns:ax="http://schemas.microsoft.com/office/2006/activeX" xmlns:r="http://schemas.openxmlformats.org/officeDocument/2006/relationships" ax:classid="{D7053240-CE69-11CD-A777-00DD01143C57}" ax:persistence="persistStreamInit" r:id="rId1"/>
</file>

<file path=xl/activeX/activeX115.xml><?xml version="1.0" encoding="utf-8"?>
<ax:ocx xmlns:ax="http://schemas.microsoft.com/office/2006/activeX" xmlns:r="http://schemas.openxmlformats.org/officeDocument/2006/relationships" ax:classid="{8BD21D30-EC42-11CE-9E0D-00AA006002F3}" ax:persistence="persistStreamInit" r:id="rId1"/>
</file>

<file path=xl/activeX/activeX116.xml><?xml version="1.0" encoding="utf-8"?>
<ax:ocx xmlns:ax="http://schemas.microsoft.com/office/2006/activeX" xmlns:r="http://schemas.openxmlformats.org/officeDocument/2006/relationships" ax:classid="{8BD21D30-EC42-11CE-9E0D-00AA006002F3}" ax:persistence="persistStreamInit" r:id="rId1"/>
</file>

<file path=xl/activeX/activeX117.xml><?xml version="1.0" encoding="utf-8"?>
<ax:ocx xmlns:ax="http://schemas.microsoft.com/office/2006/activeX" xmlns:r="http://schemas.openxmlformats.org/officeDocument/2006/relationships" ax:classid="{8BD21D30-EC42-11CE-9E0D-00AA006002F3}" ax:persistence="persistStreamInit" r:id="rId1"/>
</file>

<file path=xl/activeX/activeX118.xml><?xml version="1.0" encoding="utf-8"?>
<ax:ocx xmlns:ax="http://schemas.microsoft.com/office/2006/activeX" xmlns:r="http://schemas.openxmlformats.org/officeDocument/2006/relationships" ax:classid="{8BD21D30-EC42-11CE-9E0D-00AA006002F3}" ax:persistence="persistStreamInit" r:id="rId1"/>
</file>

<file path=xl/activeX/activeX119.xml><?xml version="1.0" encoding="utf-8"?>
<ax:ocx xmlns:ax="http://schemas.microsoft.com/office/2006/activeX" xmlns:r="http://schemas.openxmlformats.org/officeDocument/2006/relationships" ax:classid="{8BD21D30-EC42-11CE-9E0D-00AA006002F3}" ax:persistence="persistStreamInit" r:id="rId1"/>
</file>

<file path=xl/activeX/activeX120.xml><?xml version="1.0" encoding="utf-8"?>
<ax:ocx xmlns:ax="http://schemas.microsoft.com/office/2006/activeX" xmlns:r="http://schemas.openxmlformats.org/officeDocument/2006/relationships" ax:classid="{8BD21D30-EC42-11CE-9E0D-00AA006002F3}" ax:persistence="persistStreamInit" r:id="rId1"/>
</file>

<file path=xl/activeX/activeX121.xml><?xml version="1.0" encoding="utf-8"?>
<ax:ocx xmlns:ax="http://schemas.microsoft.com/office/2006/activeX" xmlns:r="http://schemas.openxmlformats.org/officeDocument/2006/relationships" ax:classid="{8BD21D30-EC42-11CE-9E0D-00AA006002F3}" ax:persistence="persistStreamInit" r:id="rId1"/>
</file>

<file path=xl/activeX/activeX122.xml><?xml version="1.0" encoding="utf-8"?>
<ax:ocx xmlns:ax="http://schemas.microsoft.com/office/2006/activeX" xmlns:r="http://schemas.openxmlformats.org/officeDocument/2006/relationships" ax:classid="{8BD21D30-EC42-11CE-9E0D-00AA006002F3}" ax:persistence="persistStreamInit" r:id="rId1"/>
</file>

<file path=xl/activeX/activeX123.xml><?xml version="1.0" encoding="utf-8"?>
<ax:ocx xmlns:ax="http://schemas.microsoft.com/office/2006/activeX" xmlns:r="http://schemas.openxmlformats.org/officeDocument/2006/relationships" ax:classid="{8BD21D30-EC42-11CE-9E0D-00AA006002F3}" ax:persistence="persistStreamInit" r:id="rId1"/>
</file>

<file path=xl/activeX/activeX124.xml><?xml version="1.0" encoding="utf-8"?>
<ax:ocx xmlns:ax="http://schemas.microsoft.com/office/2006/activeX" xmlns:r="http://schemas.openxmlformats.org/officeDocument/2006/relationships" ax:classid="{8BD21D30-EC42-11CE-9E0D-00AA006002F3}" ax:persistence="persistStreamInit" r:id="rId1"/>
</file>

<file path=xl/activeX/activeX125.xml><?xml version="1.0" encoding="utf-8"?>
<ax:ocx xmlns:ax="http://schemas.microsoft.com/office/2006/activeX" xmlns:r="http://schemas.openxmlformats.org/officeDocument/2006/relationships" ax:classid="{8BD21D30-EC42-11CE-9E0D-00AA006002F3}" ax:persistence="persistStreamInit" r:id="rId1"/>
</file>

<file path=xl/activeX/activeX126.xml><?xml version="1.0" encoding="utf-8"?>
<ax:ocx xmlns:ax="http://schemas.microsoft.com/office/2006/activeX" xmlns:r="http://schemas.openxmlformats.org/officeDocument/2006/relationships" ax:classid="{8BD21D30-EC42-11CE-9E0D-00AA006002F3}" ax:persistence="persistStreamInit" r:id="rId1"/>
</file>

<file path=xl/activeX/activeX127.xml><?xml version="1.0" encoding="utf-8"?>
<ax:ocx xmlns:ax="http://schemas.microsoft.com/office/2006/activeX" xmlns:r="http://schemas.openxmlformats.org/officeDocument/2006/relationships" ax:classid="{8BD21D30-EC42-11CE-9E0D-00AA006002F3}" ax:persistence="persistStreamInit" r:id="rId1"/>
</file>

<file path=xl/activeX/activeX128.xml><?xml version="1.0" encoding="utf-8"?>
<ax:ocx xmlns:ax="http://schemas.microsoft.com/office/2006/activeX" xmlns:r="http://schemas.openxmlformats.org/officeDocument/2006/relationships" ax:classid="{8BD21D30-EC42-11CE-9E0D-00AA006002F3}" ax:persistence="persistStreamInit" r:id="rId1"/>
</file>

<file path=xl/activeX/activeX129.xml><?xml version="1.0" encoding="utf-8"?>
<ax:ocx xmlns:ax="http://schemas.microsoft.com/office/2006/activeX" xmlns:r="http://schemas.openxmlformats.org/officeDocument/2006/relationships" ax:classid="{8BD21D30-EC42-11CE-9E0D-00AA006002F3}" ax:persistence="persistStreamInit" r:id="rId1"/>
</file>

<file path=xl/activeX/activeX130.xml><?xml version="1.0" encoding="utf-8"?>
<ax:ocx xmlns:ax="http://schemas.microsoft.com/office/2006/activeX" xmlns:r="http://schemas.openxmlformats.org/officeDocument/2006/relationships" ax:classid="{D7053240-CE69-11CD-A777-00DD01143C57}" ax:persistence="persistStreamInit" r:id="rId1"/>
</file>

<file path=xl/activeX/activeX131.xml><?xml version="1.0" encoding="utf-8"?>
<ax:ocx xmlns:ax="http://schemas.microsoft.com/office/2006/activeX" xmlns:r="http://schemas.openxmlformats.org/officeDocument/2006/relationships" ax:classid="{8BD21D30-EC42-11CE-9E0D-00AA006002F3}" ax:persistence="persistStreamInit" r:id="rId1"/>
</file>

<file path=xl/activeX/activeX132.xml><?xml version="1.0" encoding="utf-8"?>
<ax:ocx xmlns:ax="http://schemas.microsoft.com/office/2006/activeX" xmlns:r="http://schemas.openxmlformats.org/officeDocument/2006/relationships" ax:classid="{8BD21D30-EC42-11CE-9E0D-00AA006002F3}" ax:persistence="persistStreamInit" r:id="rId1"/>
</file>

<file path=xl/activeX/activeX133.xml><?xml version="1.0" encoding="utf-8"?>
<ax:ocx xmlns:ax="http://schemas.microsoft.com/office/2006/activeX" xmlns:r="http://schemas.openxmlformats.org/officeDocument/2006/relationships" ax:classid="{8BD21D30-EC42-11CE-9E0D-00AA006002F3}" ax:persistence="persistStreamInit" r:id="rId1"/>
</file>

<file path=xl/activeX/activeX134.xml><?xml version="1.0" encoding="utf-8"?>
<ax:ocx xmlns:ax="http://schemas.microsoft.com/office/2006/activeX" xmlns:r="http://schemas.openxmlformats.org/officeDocument/2006/relationships" ax:classid="{8BD21D30-EC42-11CE-9E0D-00AA006002F3}" ax:persistence="persistStreamInit" r:id="rId1"/>
</file>

<file path=xl/activeX/activeX135.xml><?xml version="1.0" encoding="utf-8"?>
<ax:ocx xmlns:ax="http://schemas.microsoft.com/office/2006/activeX" xmlns:r="http://schemas.openxmlformats.org/officeDocument/2006/relationships" ax:classid="{8BD21D30-EC42-11CE-9E0D-00AA006002F3}" ax:persistence="persistStreamInit" r:id="rId1"/>
</file>

<file path=xl/activeX/activeX136.xml><?xml version="1.0" encoding="utf-8"?>
<ax:ocx xmlns:ax="http://schemas.microsoft.com/office/2006/activeX" xmlns:r="http://schemas.openxmlformats.org/officeDocument/2006/relationships" ax:classid="{8BD21D30-EC42-11CE-9E0D-00AA006002F3}" ax:persistence="persistStreamInit" r:id="rId1"/>
</file>

<file path=xl/activeX/activeX137.xml><?xml version="1.0" encoding="utf-8"?>
<ax:ocx xmlns:ax="http://schemas.microsoft.com/office/2006/activeX" xmlns:r="http://schemas.openxmlformats.org/officeDocument/2006/relationships" ax:classid="{8BD21D30-EC42-11CE-9E0D-00AA006002F3}" ax:persistence="persistStreamInit" r:id="rId1"/>
</file>

<file path=xl/activeX/activeX138.xml><?xml version="1.0" encoding="utf-8"?>
<ax:ocx xmlns:ax="http://schemas.microsoft.com/office/2006/activeX" xmlns:r="http://schemas.openxmlformats.org/officeDocument/2006/relationships" ax:classid="{8BD21D30-EC42-11CE-9E0D-00AA006002F3}" ax:persistence="persistStreamInit" r:id="rId1"/>
</file>

<file path=xl/activeX/activeX139.xml><?xml version="1.0" encoding="utf-8"?>
<ax:ocx xmlns:ax="http://schemas.microsoft.com/office/2006/activeX" xmlns:r="http://schemas.openxmlformats.org/officeDocument/2006/relationships" ax:classid="{8BD21D30-EC42-11CE-9E0D-00AA006002F3}" ax:persistence="persistStreamInit" r:id="rId1"/>
</file>

<file path=xl/activeX/activeX140.xml><?xml version="1.0" encoding="utf-8"?>
<ax:ocx xmlns:ax="http://schemas.microsoft.com/office/2006/activeX" xmlns:r="http://schemas.openxmlformats.org/officeDocument/2006/relationships" ax:classid="{8BD21D30-EC42-11CE-9E0D-00AA006002F3}" ax:persistence="persistStreamInit" r:id="rId1"/>
</file>

<file path=xl/activeX/activeX141.xml><?xml version="1.0" encoding="utf-8"?>
<ax:ocx xmlns:ax="http://schemas.microsoft.com/office/2006/activeX" xmlns:r="http://schemas.openxmlformats.org/officeDocument/2006/relationships" ax:classid="{8BD21D30-EC42-11CE-9E0D-00AA006002F3}" ax:persistence="persistStreamInit" r:id="rId1"/>
</file>

<file path=xl/activeX/activeX142.xml><?xml version="1.0" encoding="utf-8"?>
<ax:ocx xmlns:ax="http://schemas.microsoft.com/office/2006/activeX" xmlns:r="http://schemas.openxmlformats.org/officeDocument/2006/relationships" ax:classid="{8BD21D30-EC42-11CE-9E0D-00AA006002F3}" ax:persistence="persistStreamInit" r:id="rId1"/>
</file>

<file path=xl/activeX/activeX143.xml><?xml version="1.0" encoding="utf-8"?>
<ax:ocx xmlns:ax="http://schemas.microsoft.com/office/2006/activeX" xmlns:r="http://schemas.openxmlformats.org/officeDocument/2006/relationships" ax:classid="{8BD21D30-EC42-11CE-9E0D-00AA006002F3}" ax:persistence="persistStreamInit" r:id="rId1"/>
</file>

<file path=xl/activeX/activeX144.xml><?xml version="1.0" encoding="utf-8"?>
<ax:ocx xmlns:ax="http://schemas.microsoft.com/office/2006/activeX" xmlns:r="http://schemas.openxmlformats.org/officeDocument/2006/relationships" ax:classid="{8BD21D30-EC42-11CE-9E0D-00AA006002F3}" ax:persistence="persistStreamInit" r:id="rId1"/>
</file>

<file path=xl/activeX/activeX145.xml><?xml version="1.0" encoding="utf-8"?>
<ax:ocx xmlns:ax="http://schemas.microsoft.com/office/2006/activeX" xmlns:r="http://schemas.openxmlformats.org/officeDocument/2006/relationships" ax:classid="{8BD21D30-EC42-11CE-9E0D-00AA006002F3}" ax:persistence="persistStreamInit" r:id="rId1"/>
</file>

<file path=xl/activeX/activeX146.xml><?xml version="1.0" encoding="utf-8"?>
<ax:ocx xmlns:ax="http://schemas.microsoft.com/office/2006/activeX" xmlns:r="http://schemas.openxmlformats.org/officeDocument/2006/relationships" ax:classid="{D7053240-CE69-11CD-A777-00DD01143C57}" ax:persistence="persistStreamInit" r:id="rId1"/>
</file>

<file path=xl/activeX/activeX147.xml><?xml version="1.0" encoding="utf-8"?>
<ax:ocx xmlns:ax="http://schemas.microsoft.com/office/2006/activeX" xmlns:r="http://schemas.openxmlformats.org/officeDocument/2006/relationships" ax:classid="{8BD21D30-EC42-11CE-9E0D-00AA006002F3}" ax:persistence="persistStreamInit" r:id="rId1"/>
</file>

<file path=xl/activeX/activeX148.xml><?xml version="1.0" encoding="utf-8"?>
<ax:ocx xmlns:ax="http://schemas.microsoft.com/office/2006/activeX" xmlns:r="http://schemas.openxmlformats.org/officeDocument/2006/relationships" ax:classid="{8BD21D30-EC42-11CE-9E0D-00AA006002F3}" ax:persistence="persistStreamInit" r:id="rId1"/>
</file>

<file path=xl/activeX/activeX149.xml><?xml version="1.0" encoding="utf-8"?>
<ax:ocx xmlns:ax="http://schemas.microsoft.com/office/2006/activeX" xmlns:r="http://schemas.openxmlformats.org/officeDocument/2006/relationships" ax:classid="{8BD21D30-EC42-11CE-9E0D-00AA006002F3}" ax:persistence="persistStreamInit" r:id="rId1"/>
</file>

<file path=xl/activeX/activeX150.xml><?xml version="1.0" encoding="utf-8"?>
<ax:ocx xmlns:ax="http://schemas.microsoft.com/office/2006/activeX" xmlns:r="http://schemas.openxmlformats.org/officeDocument/2006/relationships" ax:classid="{8BD21D30-EC42-11CE-9E0D-00AA006002F3}" ax:persistence="persistStreamInit" r:id="rId1"/>
</file>

<file path=xl/activeX/activeX151.xml><?xml version="1.0" encoding="utf-8"?>
<ax:ocx xmlns:ax="http://schemas.microsoft.com/office/2006/activeX" xmlns:r="http://schemas.openxmlformats.org/officeDocument/2006/relationships" ax:classid="{8BD21D30-EC42-11CE-9E0D-00AA006002F3}" ax:persistence="persistStreamInit" r:id="rId1"/>
</file>

<file path=xl/activeX/activeX152.xml><?xml version="1.0" encoding="utf-8"?>
<ax:ocx xmlns:ax="http://schemas.microsoft.com/office/2006/activeX" xmlns:r="http://schemas.openxmlformats.org/officeDocument/2006/relationships" ax:classid="{8BD21D30-EC42-11CE-9E0D-00AA006002F3}" ax:persistence="persistStreamInit" r:id="rId1"/>
</file>

<file path=xl/activeX/activeX153.xml><?xml version="1.0" encoding="utf-8"?>
<ax:ocx xmlns:ax="http://schemas.microsoft.com/office/2006/activeX" xmlns:r="http://schemas.openxmlformats.org/officeDocument/2006/relationships" ax:classid="{8BD21D30-EC42-11CE-9E0D-00AA006002F3}" ax:persistence="persistStreamInit" r:id="rId1"/>
</file>

<file path=xl/activeX/activeX154.xml><?xml version="1.0" encoding="utf-8"?>
<ax:ocx xmlns:ax="http://schemas.microsoft.com/office/2006/activeX" xmlns:r="http://schemas.openxmlformats.org/officeDocument/2006/relationships" ax:classid="{8BD21D30-EC42-11CE-9E0D-00AA006002F3}" ax:persistence="persistStreamInit" r:id="rId1"/>
</file>

<file path=xl/activeX/activeX155.xml><?xml version="1.0" encoding="utf-8"?>
<ax:ocx xmlns:ax="http://schemas.microsoft.com/office/2006/activeX" xmlns:r="http://schemas.openxmlformats.org/officeDocument/2006/relationships" ax:classid="{8BD21D30-EC42-11CE-9E0D-00AA006002F3}" ax:persistence="persistStreamInit" r:id="rId1"/>
</file>

<file path=xl/activeX/activeX156.xml><?xml version="1.0" encoding="utf-8"?>
<ax:ocx xmlns:ax="http://schemas.microsoft.com/office/2006/activeX" xmlns:r="http://schemas.openxmlformats.org/officeDocument/2006/relationships" ax:classid="{8BD21D30-EC42-11CE-9E0D-00AA006002F3}" ax:persistence="persistStreamInit" r:id="rId1"/>
</file>

<file path=xl/activeX/activeX157.xml><?xml version="1.0" encoding="utf-8"?>
<ax:ocx xmlns:ax="http://schemas.microsoft.com/office/2006/activeX" xmlns:r="http://schemas.openxmlformats.org/officeDocument/2006/relationships" ax:classid="{8BD21D30-EC42-11CE-9E0D-00AA006002F3}" ax:persistence="persistStreamInit" r:id="rId1"/>
</file>

<file path=xl/activeX/activeX158.xml><?xml version="1.0" encoding="utf-8"?>
<ax:ocx xmlns:ax="http://schemas.microsoft.com/office/2006/activeX" xmlns:r="http://schemas.openxmlformats.org/officeDocument/2006/relationships" ax:classid="{8BD21D30-EC42-11CE-9E0D-00AA006002F3}" ax:persistence="persistStreamInit" r:id="rId1"/>
</file>

<file path=xl/activeX/activeX159.xml><?xml version="1.0" encoding="utf-8"?>
<ax:ocx xmlns:ax="http://schemas.microsoft.com/office/2006/activeX" xmlns:r="http://schemas.openxmlformats.org/officeDocument/2006/relationships" ax:classid="{8BD21D30-EC42-11CE-9E0D-00AA006002F3}" ax:persistence="persistStreamInit" r:id="rId1"/>
</file>

<file path=xl/activeX/activeX160.xml><?xml version="1.0" encoding="utf-8"?>
<ax:ocx xmlns:ax="http://schemas.microsoft.com/office/2006/activeX" xmlns:r="http://schemas.openxmlformats.org/officeDocument/2006/relationships" ax:classid="{8BD21D30-EC42-11CE-9E0D-00AA006002F3}" ax:persistence="persistStreamInit" r:id="rId1"/>
</file>

<file path=xl/activeX/activeX161.xml><?xml version="1.0" encoding="utf-8"?>
<ax:ocx xmlns:ax="http://schemas.microsoft.com/office/2006/activeX" xmlns:r="http://schemas.openxmlformats.org/officeDocument/2006/relationships" ax:classid="{8BD21D30-EC42-11CE-9E0D-00AA006002F3}" ax:persistence="persistStreamInit" r:id="rId1"/>
</file>

<file path=xl/activeX/activeX162.xml><?xml version="1.0" encoding="utf-8"?>
<ax:ocx xmlns:ax="http://schemas.microsoft.com/office/2006/activeX" xmlns:r="http://schemas.openxmlformats.org/officeDocument/2006/relationships" ax:classid="{D7053240-CE69-11CD-A777-00DD01143C57}" ax:persistence="persistStreamInit" r:id="rId1"/>
</file>

<file path=xl/activeX/activeX163.xml><?xml version="1.0" encoding="utf-8"?>
<ax:ocx xmlns:ax="http://schemas.microsoft.com/office/2006/activeX" xmlns:r="http://schemas.openxmlformats.org/officeDocument/2006/relationships" ax:classid="{8BD21D30-EC42-11CE-9E0D-00AA006002F3}" ax:persistence="persistStreamInit" r:id="rId1"/>
</file>

<file path=xl/activeX/activeX164.xml><?xml version="1.0" encoding="utf-8"?>
<ax:ocx xmlns:ax="http://schemas.microsoft.com/office/2006/activeX" xmlns:r="http://schemas.openxmlformats.org/officeDocument/2006/relationships" ax:classid="{8BD21D30-EC42-11CE-9E0D-00AA006002F3}" ax:persistence="persistStreamInit" r:id="rId1"/>
</file>

<file path=xl/activeX/activeX165.xml><?xml version="1.0" encoding="utf-8"?>
<ax:ocx xmlns:ax="http://schemas.microsoft.com/office/2006/activeX" xmlns:r="http://schemas.openxmlformats.org/officeDocument/2006/relationships" ax:classid="{8BD21D30-EC42-11CE-9E0D-00AA006002F3}" ax:persistence="persistStreamInit" r:id="rId1"/>
</file>

<file path=xl/activeX/activeX166.xml><?xml version="1.0" encoding="utf-8"?>
<ax:ocx xmlns:ax="http://schemas.microsoft.com/office/2006/activeX" xmlns:r="http://schemas.openxmlformats.org/officeDocument/2006/relationships" ax:classid="{8BD21D30-EC42-11CE-9E0D-00AA006002F3}" ax:persistence="persistStreamInit" r:id="rId1"/>
</file>

<file path=xl/activeX/activeX167.xml><?xml version="1.0" encoding="utf-8"?>
<ax:ocx xmlns:ax="http://schemas.microsoft.com/office/2006/activeX" xmlns:r="http://schemas.openxmlformats.org/officeDocument/2006/relationships" ax:classid="{8BD21D30-EC42-11CE-9E0D-00AA006002F3}" ax:persistence="persistStreamInit" r:id="rId1"/>
</file>

<file path=xl/activeX/activeX168.xml><?xml version="1.0" encoding="utf-8"?>
<ax:ocx xmlns:ax="http://schemas.microsoft.com/office/2006/activeX" xmlns:r="http://schemas.openxmlformats.org/officeDocument/2006/relationships" ax:classid="{8BD21D30-EC42-11CE-9E0D-00AA006002F3}" ax:persistence="persistStreamInit" r:id="rId1"/>
</file>

<file path=xl/activeX/activeX169.xml><?xml version="1.0" encoding="utf-8"?>
<ax:ocx xmlns:ax="http://schemas.microsoft.com/office/2006/activeX" xmlns:r="http://schemas.openxmlformats.org/officeDocument/2006/relationships" ax:classid="{8BD21D30-EC42-11CE-9E0D-00AA006002F3}" ax:persistence="persistStreamInit" r:id="rId1"/>
</file>

<file path=xl/activeX/activeX170.xml><?xml version="1.0" encoding="utf-8"?>
<ax:ocx xmlns:ax="http://schemas.microsoft.com/office/2006/activeX" xmlns:r="http://schemas.openxmlformats.org/officeDocument/2006/relationships" ax:classid="{8BD21D30-EC42-11CE-9E0D-00AA006002F3}" ax:persistence="persistStreamInit" r:id="rId1"/>
</file>

<file path=xl/activeX/activeX171.xml><?xml version="1.0" encoding="utf-8"?>
<ax:ocx xmlns:ax="http://schemas.microsoft.com/office/2006/activeX" xmlns:r="http://schemas.openxmlformats.org/officeDocument/2006/relationships" ax:classid="{8BD21D30-EC42-11CE-9E0D-00AA006002F3}" ax:persistence="persistStreamInit" r:id="rId1"/>
</file>

<file path=xl/activeX/activeX172.xml><?xml version="1.0" encoding="utf-8"?>
<ax:ocx xmlns:ax="http://schemas.microsoft.com/office/2006/activeX" xmlns:r="http://schemas.openxmlformats.org/officeDocument/2006/relationships" ax:classid="{8BD21D30-EC42-11CE-9E0D-00AA006002F3}" ax:persistence="persistStreamInit" r:id="rId1"/>
</file>

<file path=xl/activeX/activeX173.xml><?xml version="1.0" encoding="utf-8"?>
<ax:ocx xmlns:ax="http://schemas.microsoft.com/office/2006/activeX" xmlns:r="http://schemas.openxmlformats.org/officeDocument/2006/relationships" ax:classid="{8BD21D30-EC42-11CE-9E0D-00AA006002F3}" ax:persistence="persistStreamInit" r:id="rId1"/>
</file>

<file path=xl/activeX/activeX174.xml><?xml version="1.0" encoding="utf-8"?>
<ax:ocx xmlns:ax="http://schemas.microsoft.com/office/2006/activeX" xmlns:r="http://schemas.openxmlformats.org/officeDocument/2006/relationships" ax:classid="{8BD21D30-EC42-11CE-9E0D-00AA006002F3}" ax:persistence="persistStreamInit" r:id="rId1"/>
</file>

<file path=xl/activeX/activeX175.xml><?xml version="1.0" encoding="utf-8"?>
<ax:ocx xmlns:ax="http://schemas.microsoft.com/office/2006/activeX" xmlns:r="http://schemas.openxmlformats.org/officeDocument/2006/relationships" ax:classid="{8BD21D30-EC42-11CE-9E0D-00AA006002F3}" ax:persistence="persistStreamInit" r:id="rId1"/>
</file>

<file path=xl/activeX/activeX176.xml><?xml version="1.0" encoding="utf-8"?>
<ax:ocx xmlns:ax="http://schemas.microsoft.com/office/2006/activeX" xmlns:r="http://schemas.openxmlformats.org/officeDocument/2006/relationships" ax:classid="{8BD21D30-EC42-11CE-9E0D-00AA006002F3}" ax:persistence="persistStreamInit" r:id="rId1"/>
</file>

<file path=xl/activeX/activeX177.xml><?xml version="1.0" encoding="utf-8"?>
<ax:ocx xmlns:ax="http://schemas.microsoft.com/office/2006/activeX" xmlns:r="http://schemas.openxmlformats.org/officeDocument/2006/relationships" ax:classid="{8BD21D30-EC42-11CE-9E0D-00AA006002F3}" ax:persistence="persistStreamInit" r:id="rId1"/>
</file>

<file path=xl/activeX/activeX178.xml><?xml version="1.0" encoding="utf-8"?>
<ax:ocx xmlns:ax="http://schemas.microsoft.com/office/2006/activeX" xmlns:r="http://schemas.openxmlformats.org/officeDocument/2006/relationships" ax:classid="{D7053240-CE69-11CD-A777-00DD01143C57}" ax:persistence="persistStreamInit" r:id="rId1"/>
</file>

<file path=xl/activeX/activeX179.xml><?xml version="1.0" encoding="utf-8"?>
<ax:ocx xmlns:ax="http://schemas.microsoft.com/office/2006/activeX" xmlns:r="http://schemas.openxmlformats.org/officeDocument/2006/relationships" ax:classid="{8BD21D30-EC42-11CE-9E0D-00AA006002F3}" ax:persistence="persistStreamInit" r:id="rId1"/>
</file>

<file path=xl/activeX/activeX180.xml><?xml version="1.0" encoding="utf-8"?>
<ax:ocx xmlns:ax="http://schemas.microsoft.com/office/2006/activeX" xmlns:r="http://schemas.openxmlformats.org/officeDocument/2006/relationships" ax:classid="{8BD21D30-EC42-11CE-9E0D-00AA006002F3}" ax:persistence="persistStreamInit" r:id="rId1"/>
</file>

<file path=xl/activeX/activeX181.xml><?xml version="1.0" encoding="utf-8"?>
<ax:ocx xmlns:ax="http://schemas.microsoft.com/office/2006/activeX" xmlns:r="http://schemas.openxmlformats.org/officeDocument/2006/relationships" ax:classid="{8BD21D30-EC42-11CE-9E0D-00AA006002F3}" ax:persistence="persistStreamInit" r:id="rId1"/>
</file>

<file path=xl/activeX/activeX182.xml><?xml version="1.0" encoding="utf-8"?>
<ax:ocx xmlns:ax="http://schemas.microsoft.com/office/2006/activeX" xmlns:r="http://schemas.openxmlformats.org/officeDocument/2006/relationships" ax:classid="{8BD21D30-EC42-11CE-9E0D-00AA006002F3}" ax:persistence="persistStreamInit" r:id="rId1"/>
</file>

<file path=xl/activeX/activeX183.xml><?xml version="1.0" encoding="utf-8"?>
<ax:ocx xmlns:ax="http://schemas.microsoft.com/office/2006/activeX" xmlns:r="http://schemas.openxmlformats.org/officeDocument/2006/relationships" ax:classid="{8BD21D30-EC42-11CE-9E0D-00AA006002F3}" ax:persistence="persistStreamInit" r:id="rId1"/>
</file>

<file path=xl/activeX/activeX184.xml><?xml version="1.0" encoding="utf-8"?>
<ax:ocx xmlns:ax="http://schemas.microsoft.com/office/2006/activeX" xmlns:r="http://schemas.openxmlformats.org/officeDocument/2006/relationships" ax:classid="{8BD21D30-EC42-11CE-9E0D-00AA006002F3}" ax:persistence="persistStreamInit" r:id="rId1"/>
</file>

<file path=xl/activeX/activeX185.xml><?xml version="1.0" encoding="utf-8"?>
<ax:ocx xmlns:ax="http://schemas.microsoft.com/office/2006/activeX" xmlns:r="http://schemas.openxmlformats.org/officeDocument/2006/relationships" ax:classid="{8BD21D30-EC42-11CE-9E0D-00AA006002F3}" ax:persistence="persistStreamInit" r:id="rId1"/>
</file>

<file path=xl/activeX/activeX186.xml><?xml version="1.0" encoding="utf-8"?>
<ax:ocx xmlns:ax="http://schemas.microsoft.com/office/2006/activeX" xmlns:r="http://schemas.openxmlformats.org/officeDocument/2006/relationships" ax:classid="{8BD21D30-EC42-11CE-9E0D-00AA006002F3}" ax:persistence="persistStreamInit" r:id="rId1"/>
</file>

<file path=xl/activeX/activeX187.xml><?xml version="1.0" encoding="utf-8"?>
<ax:ocx xmlns:ax="http://schemas.microsoft.com/office/2006/activeX" xmlns:r="http://schemas.openxmlformats.org/officeDocument/2006/relationships" ax:classid="{8BD21D30-EC42-11CE-9E0D-00AA006002F3}" ax:persistence="persistStreamInit" r:id="rId1"/>
</file>

<file path=xl/activeX/activeX188.xml><?xml version="1.0" encoding="utf-8"?>
<ax:ocx xmlns:ax="http://schemas.microsoft.com/office/2006/activeX" xmlns:r="http://schemas.openxmlformats.org/officeDocument/2006/relationships" ax:classid="{8BD21D30-EC42-11CE-9E0D-00AA006002F3}" ax:persistence="persistStreamInit" r:id="rId1"/>
</file>

<file path=xl/activeX/activeX189.xml><?xml version="1.0" encoding="utf-8"?>
<ax:ocx xmlns:ax="http://schemas.microsoft.com/office/2006/activeX" xmlns:r="http://schemas.openxmlformats.org/officeDocument/2006/relationships" ax:classid="{8BD21D30-EC42-11CE-9E0D-00AA006002F3}" ax:persistence="persistStreamInit" r:id="rId1"/>
</file>

<file path=xl/activeX/activeX190.xml><?xml version="1.0" encoding="utf-8"?>
<ax:ocx xmlns:ax="http://schemas.microsoft.com/office/2006/activeX" xmlns:r="http://schemas.openxmlformats.org/officeDocument/2006/relationships" ax:classid="{8BD21D30-EC42-11CE-9E0D-00AA006002F3}" ax:persistence="persistStreamInit" r:id="rId1"/>
</file>

<file path=xl/activeX/activeX191.xml><?xml version="1.0" encoding="utf-8"?>
<ax:ocx xmlns:ax="http://schemas.microsoft.com/office/2006/activeX" xmlns:r="http://schemas.openxmlformats.org/officeDocument/2006/relationships" ax:classid="{8BD21D30-EC42-11CE-9E0D-00AA006002F3}" ax:persistence="persistStreamInit" r:id="rId1"/>
</file>

<file path=xl/activeX/activeX192.xml><?xml version="1.0" encoding="utf-8"?>
<ax:ocx xmlns:ax="http://schemas.microsoft.com/office/2006/activeX" xmlns:r="http://schemas.openxmlformats.org/officeDocument/2006/relationships" ax:classid="{8BD21D30-EC42-11CE-9E0D-00AA006002F3}" ax:persistence="persistStreamInit" r:id="rId1"/>
</file>

<file path=xl/activeX/activeX193.xml><?xml version="1.0" encoding="utf-8"?>
<ax:ocx xmlns:ax="http://schemas.microsoft.com/office/2006/activeX" xmlns:r="http://schemas.openxmlformats.org/officeDocument/2006/relationships" ax:classid="{8BD21D30-EC42-11CE-9E0D-00AA006002F3}" ax:persistence="persistStreamInit" r:id="rId1"/>
</file>

<file path=xl/activeX/activeX194.xml><?xml version="1.0" encoding="utf-8"?>
<ax:ocx xmlns:ax="http://schemas.microsoft.com/office/2006/activeX" xmlns:r="http://schemas.openxmlformats.org/officeDocument/2006/relationships" ax:classid="{D7053240-CE69-11CD-A777-00DD01143C57}" ax:persistence="persistStreamInit" r:id="rId1"/>
</file>

<file path=xl/activeX/activeX195.xml><?xml version="1.0" encoding="utf-8"?>
<ax:ocx xmlns:ax="http://schemas.microsoft.com/office/2006/activeX" xmlns:r="http://schemas.openxmlformats.org/officeDocument/2006/relationships" ax:classid="{8BD21D30-EC42-11CE-9E0D-00AA006002F3}" ax:persistence="persistStreamInit" r:id="rId1"/>
</file>

<file path=xl/activeX/activeX196.xml><?xml version="1.0" encoding="utf-8"?>
<ax:ocx xmlns:ax="http://schemas.microsoft.com/office/2006/activeX" xmlns:r="http://schemas.openxmlformats.org/officeDocument/2006/relationships" ax:classid="{8BD21D30-EC42-11CE-9E0D-00AA006002F3}" ax:persistence="persistStreamInit" r:id="rId1"/>
</file>

<file path=xl/activeX/activeX197.xml><?xml version="1.0" encoding="utf-8"?>
<ax:ocx xmlns:ax="http://schemas.microsoft.com/office/2006/activeX" xmlns:r="http://schemas.openxmlformats.org/officeDocument/2006/relationships" ax:classid="{8BD21D30-EC42-11CE-9E0D-00AA006002F3}" ax:persistence="persistStreamInit" r:id="rId1"/>
</file>

<file path=xl/activeX/activeX198.xml><?xml version="1.0" encoding="utf-8"?>
<ax:ocx xmlns:ax="http://schemas.microsoft.com/office/2006/activeX" xmlns:r="http://schemas.openxmlformats.org/officeDocument/2006/relationships" ax:classid="{8BD21D30-EC42-11CE-9E0D-00AA006002F3}" ax:persistence="persistStreamInit" r:id="rId1"/>
</file>

<file path=xl/activeX/activeX199.xml><?xml version="1.0" encoding="utf-8"?>
<ax:ocx xmlns:ax="http://schemas.microsoft.com/office/2006/activeX" xmlns:r="http://schemas.openxmlformats.org/officeDocument/2006/relationships" ax:classid="{8BD21D30-EC42-11CE-9E0D-00AA006002F3}" ax:persistence="persistStreamInit" r:id="rId1"/>
</file>

<file path=xl/activeX/activeX200.xml><?xml version="1.0" encoding="utf-8"?>
<ax:ocx xmlns:ax="http://schemas.microsoft.com/office/2006/activeX" xmlns:r="http://schemas.openxmlformats.org/officeDocument/2006/relationships" ax:classid="{8BD21D30-EC42-11CE-9E0D-00AA006002F3}" ax:persistence="persistStreamInit" r:id="rId1"/>
</file>

<file path=xl/activeX/activeX201.xml><?xml version="1.0" encoding="utf-8"?>
<ax:ocx xmlns:ax="http://schemas.microsoft.com/office/2006/activeX" xmlns:r="http://schemas.openxmlformats.org/officeDocument/2006/relationships" ax:classid="{8BD21D30-EC42-11CE-9E0D-00AA006002F3}" ax:persistence="persistStreamInit" r:id="rId1"/>
</file>

<file path=xl/activeX/activeX202.xml><?xml version="1.0" encoding="utf-8"?>
<ax:ocx xmlns:ax="http://schemas.microsoft.com/office/2006/activeX" xmlns:r="http://schemas.openxmlformats.org/officeDocument/2006/relationships" ax:classid="{8BD21D30-EC42-11CE-9E0D-00AA006002F3}" ax:persistence="persistStreamInit" r:id="rId1"/>
</file>

<file path=xl/activeX/activeX203.xml><?xml version="1.0" encoding="utf-8"?>
<ax:ocx xmlns:ax="http://schemas.microsoft.com/office/2006/activeX" xmlns:r="http://schemas.openxmlformats.org/officeDocument/2006/relationships" ax:classid="{8BD21D30-EC42-11CE-9E0D-00AA006002F3}" ax:persistence="persistStreamInit" r:id="rId1"/>
</file>

<file path=xl/activeX/activeX204.xml><?xml version="1.0" encoding="utf-8"?>
<ax:ocx xmlns:ax="http://schemas.microsoft.com/office/2006/activeX" xmlns:r="http://schemas.openxmlformats.org/officeDocument/2006/relationships" ax:classid="{8BD21D30-EC42-11CE-9E0D-00AA006002F3}" ax:persistence="persistStreamInit" r:id="rId1"/>
</file>

<file path=xl/activeX/activeX205.xml><?xml version="1.0" encoding="utf-8"?>
<ax:ocx xmlns:ax="http://schemas.microsoft.com/office/2006/activeX" xmlns:r="http://schemas.openxmlformats.org/officeDocument/2006/relationships" ax:classid="{8BD21D30-EC42-11CE-9E0D-00AA006002F3}" ax:persistence="persistStreamInit" r:id="rId1"/>
</file>

<file path=xl/activeX/activeX206.xml><?xml version="1.0" encoding="utf-8"?>
<ax:ocx xmlns:ax="http://schemas.microsoft.com/office/2006/activeX" xmlns:r="http://schemas.openxmlformats.org/officeDocument/2006/relationships" ax:classid="{8BD21D30-EC42-11CE-9E0D-00AA006002F3}" ax:persistence="persistStreamInit" r:id="rId1"/>
</file>

<file path=xl/activeX/activeX207.xml><?xml version="1.0" encoding="utf-8"?>
<ax:ocx xmlns:ax="http://schemas.microsoft.com/office/2006/activeX" xmlns:r="http://schemas.openxmlformats.org/officeDocument/2006/relationships" ax:classid="{8BD21D30-EC42-11CE-9E0D-00AA006002F3}" ax:persistence="persistStreamInit" r:id="rId1"/>
</file>

<file path=xl/activeX/activeX208.xml><?xml version="1.0" encoding="utf-8"?>
<ax:ocx xmlns:ax="http://schemas.microsoft.com/office/2006/activeX" xmlns:r="http://schemas.openxmlformats.org/officeDocument/2006/relationships" ax:classid="{8BD21D30-EC42-11CE-9E0D-00AA006002F3}" ax:persistence="persistStreamInit" r:id="rId1"/>
</file>

<file path=xl/activeX/activeX209.xml><?xml version="1.0" encoding="utf-8"?>
<ax:ocx xmlns:ax="http://schemas.microsoft.com/office/2006/activeX" xmlns:r="http://schemas.openxmlformats.org/officeDocument/2006/relationships" ax:classid="{8BD21D30-EC42-11CE-9E0D-00AA006002F3}" ax:persistence="persistStreamInit" r:id="rId1"/>
</file>

<file path=xl/activeX/activeX210.xml><?xml version="1.0" encoding="utf-8"?>
<ax:ocx xmlns:ax="http://schemas.microsoft.com/office/2006/activeX" xmlns:r="http://schemas.openxmlformats.org/officeDocument/2006/relationships" ax:classid="{D7053240-CE69-11CD-A777-00DD01143C57}" ax:persistence="persistStreamInit" r:id="rId1"/>
</file>

<file path=xl/activeX/activeX211.xml><?xml version="1.0" encoding="utf-8"?>
<ax:ocx xmlns:ax="http://schemas.microsoft.com/office/2006/activeX" xmlns:r="http://schemas.openxmlformats.org/officeDocument/2006/relationships" ax:classid="{8BD21D30-EC42-11CE-9E0D-00AA006002F3}" ax:persistence="persistStreamInit" r:id="rId1"/>
</file>

<file path=xl/activeX/activeX212.xml><?xml version="1.0" encoding="utf-8"?>
<ax:ocx xmlns:ax="http://schemas.microsoft.com/office/2006/activeX" xmlns:r="http://schemas.openxmlformats.org/officeDocument/2006/relationships" ax:classid="{8BD21D30-EC42-11CE-9E0D-00AA006002F3}" ax:persistence="persistStreamInit" r:id="rId1"/>
</file>

<file path=xl/activeX/activeX213.xml><?xml version="1.0" encoding="utf-8"?>
<ax:ocx xmlns:ax="http://schemas.microsoft.com/office/2006/activeX" xmlns:r="http://schemas.openxmlformats.org/officeDocument/2006/relationships" ax:classid="{8BD21D30-EC42-11CE-9E0D-00AA006002F3}" ax:persistence="persistStreamInit" r:id="rId1"/>
</file>

<file path=xl/activeX/activeX214.xml><?xml version="1.0" encoding="utf-8"?>
<ax:ocx xmlns:ax="http://schemas.microsoft.com/office/2006/activeX" xmlns:r="http://schemas.openxmlformats.org/officeDocument/2006/relationships" ax:classid="{8BD21D30-EC42-11CE-9E0D-00AA006002F3}" ax:persistence="persistStreamInit" r:id="rId1"/>
</file>

<file path=xl/activeX/activeX215.xml><?xml version="1.0" encoding="utf-8"?>
<ax:ocx xmlns:ax="http://schemas.microsoft.com/office/2006/activeX" xmlns:r="http://schemas.openxmlformats.org/officeDocument/2006/relationships" ax:classid="{8BD21D30-EC42-11CE-9E0D-00AA006002F3}" ax:persistence="persistStreamInit" r:id="rId1"/>
</file>

<file path=xl/activeX/activeX216.xml><?xml version="1.0" encoding="utf-8"?>
<ax:ocx xmlns:ax="http://schemas.microsoft.com/office/2006/activeX" xmlns:r="http://schemas.openxmlformats.org/officeDocument/2006/relationships" ax:classid="{8BD21D30-EC42-11CE-9E0D-00AA006002F3}" ax:persistence="persistStreamInit" r:id="rId1"/>
</file>

<file path=xl/activeX/activeX217.xml><?xml version="1.0" encoding="utf-8"?>
<ax:ocx xmlns:ax="http://schemas.microsoft.com/office/2006/activeX" xmlns:r="http://schemas.openxmlformats.org/officeDocument/2006/relationships" ax:classid="{8BD21D30-EC42-11CE-9E0D-00AA006002F3}" ax:persistence="persistStreamInit" r:id="rId1"/>
</file>

<file path=xl/activeX/activeX218.xml><?xml version="1.0" encoding="utf-8"?>
<ax:ocx xmlns:ax="http://schemas.microsoft.com/office/2006/activeX" xmlns:r="http://schemas.openxmlformats.org/officeDocument/2006/relationships" ax:classid="{8BD21D30-EC42-11CE-9E0D-00AA006002F3}" ax:persistence="persistStreamInit" r:id="rId1"/>
</file>

<file path=xl/activeX/activeX219.xml><?xml version="1.0" encoding="utf-8"?>
<ax:ocx xmlns:ax="http://schemas.microsoft.com/office/2006/activeX" xmlns:r="http://schemas.openxmlformats.org/officeDocument/2006/relationships" ax:classid="{8BD21D30-EC42-11CE-9E0D-00AA006002F3}" ax:persistence="persistStreamInit" r:id="rId1"/>
</file>

<file path=xl/activeX/activeX220.xml><?xml version="1.0" encoding="utf-8"?>
<ax:ocx xmlns:ax="http://schemas.microsoft.com/office/2006/activeX" xmlns:r="http://schemas.openxmlformats.org/officeDocument/2006/relationships" ax:classid="{8BD21D30-EC42-11CE-9E0D-00AA006002F3}" ax:persistence="persistStreamInit" r:id="rId1"/>
</file>

<file path=xl/activeX/activeX221.xml><?xml version="1.0" encoding="utf-8"?>
<ax:ocx xmlns:ax="http://schemas.microsoft.com/office/2006/activeX" xmlns:r="http://schemas.openxmlformats.org/officeDocument/2006/relationships" ax:classid="{8BD21D30-EC42-11CE-9E0D-00AA006002F3}" ax:persistence="persistStreamInit" r:id="rId1"/>
</file>

<file path=xl/activeX/activeX222.xml><?xml version="1.0" encoding="utf-8"?>
<ax:ocx xmlns:ax="http://schemas.microsoft.com/office/2006/activeX" xmlns:r="http://schemas.openxmlformats.org/officeDocument/2006/relationships" ax:classid="{8BD21D30-EC42-11CE-9E0D-00AA006002F3}" ax:persistence="persistStreamInit" r:id="rId1"/>
</file>

<file path=xl/activeX/activeX223.xml><?xml version="1.0" encoding="utf-8"?>
<ax:ocx xmlns:ax="http://schemas.microsoft.com/office/2006/activeX" xmlns:r="http://schemas.openxmlformats.org/officeDocument/2006/relationships" ax:classid="{8BD21D30-EC42-11CE-9E0D-00AA006002F3}" ax:persistence="persistStreamInit" r:id="rId1"/>
</file>

<file path=xl/activeX/activeX224.xml><?xml version="1.0" encoding="utf-8"?>
<ax:ocx xmlns:ax="http://schemas.microsoft.com/office/2006/activeX" xmlns:r="http://schemas.openxmlformats.org/officeDocument/2006/relationships" ax:classid="{8BD21D30-EC42-11CE-9E0D-00AA006002F3}" ax:persistence="persistStreamInit" r:id="rId1"/>
</file>

<file path=xl/activeX/activeX225.xml><?xml version="1.0" encoding="utf-8"?>
<ax:ocx xmlns:ax="http://schemas.microsoft.com/office/2006/activeX" xmlns:r="http://schemas.openxmlformats.org/officeDocument/2006/relationships" ax:classid="{8BD21D30-EC42-11CE-9E0D-00AA006002F3}" ax:persistence="persistStreamInit" r:id="rId1"/>
</file>

<file path=xl/activeX/activeX226.xml><?xml version="1.0" encoding="utf-8"?>
<ax:ocx xmlns:ax="http://schemas.microsoft.com/office/2006/activeX" xmlns:r="http://schemas.openxmlformats.org/officeDocument/2006/relationships" ax:classid="{D7053240-CE69-11CD-A777-00DD01143C57}" ax:persistence="persistStreamInit" r:id="rId1"/>
</file>

<file path=xl/activeX/activeX227.xml><?xml version="1.0" encoding="utf-8"?>
<ax:ocx xmlns:ax="http://schemas.microsoft.com/office/2006/activeX" xmlns:r="http://schemas.openxmlformats.org/officeDocument/2006/relationships" ax:classid="{8BD21D30-EC42-11CE-9E0D-00AA006002F3}" ax:persistence="persistStreamInit" r:id="rId1"/>
</file>

<file path=xl/activeX/activeX228.xml><?xml version="1.0" encoding="utf-8"?>
<ax:ocx xmlns:ax="http://schemas.microsoft.com/office/2006/activeX" xmlns:r="http://schemas.openxmlformats.org/officeDocument/2006/relationships" ax:classid="{8BD21D30-EC42-11CE-9E0D-00AA006002F3}" ax:persistence="persistStreamInit" r:id="rId1"/>
</file>

<file path=xl/activeX/activeX229.xml><?xml version="1.0" encoding="utf-8"?>
<ax:ocx xmlns:ax="http://schemas.microsoft.com/office/2006/activeX" xmlns:r="http://schemas.openxmlformats.org/officeDocument/2006/relationships" ax:classid="{8BD21D30-EC42-11CE-9E0D-00AA006002F3}" ax:persistence="persistStreamInit" r:id="rId1"/>
</file>

<file path=xl/activeX/activeX230.xml><?xml version="1.0" encoding="utf-8"?>
<ax:ocx xmlns:ax="http://schemas.microsoft.com/office/2006/activeX" xmlns:r="http://schemas.openxmlformats.org/officeDocument/2006/relationships" ax:classid="{8BD21D30-EC42-11CE-9E0D-00AA006002F3}" ax:persistence="persistStreamInit" r:id="rId1"/>
</file>

<file path=xl/activeX/activeX231.xml><?xml version="1.0" encoding="utf-8"?>
<ax:ocx xmlns:ax="http://schemas.microsoft.com/office/2006/activeX" xmlns:r="http://schemas.openxmlformats.org/officeDocument/2006/relationships" ax:classid="{8BD21D30-EC42-11CE-9E0D-00AA006002F3}" ax:persistence="persistStreamInit" r:id="rId1"/>
</file>

<file path=xl/activeX/activeX232.xml><?xml version="1.0" encoding="utf-8"?>
<ax:ocx xmlns:ax="http://schemas.microsoft.com/office/2006/activeX" xmlns:r="http://schemas.openxmlformats.org/officeDocument/2006/relationships" ax:classid="{8BD21D30-EC42-11CE-9E0D-00AA006002F3}" ax:persistence="persistStreamInit" r:id="rId1"/>
</file>

<file path=xl/activeX/activeX233.xml><?xml version="1.0" encoding="utf-8"?>
<ax:ocx xmlns:ax="http://schemas.microsoft.com/office/2006/activeX" xmlns:r="http://schemas.openxmlformats.org/officeDocument/2006/relationships" ax:classid="{8BD21D30-EC42-11CE-9E0D-00AA006002F3}" ax:persistence="persistStreamInit" r:id="rId1"/>
</file>

<file path=xl/activeX/activeX234.xml><?xml version="1.0" encoding="utf-8"?>
<ax:ocx xmlns:ax="http://schemas.microsoft.com/office/2006/activeX" xmlns:r="http://schemas.openxmlformats.org/officeDocument/2006/relationships" ax:classid="{8BD21D30-EC42-11CE-9E0D-00AA006002F3}" ax:persistence="persistStreamInit" r:id="rId1"/>
</file>

<file path=xl/activeX/activeX235.xml><?xml version="1.0" encoding="utf-8"?>
<ax:ocx xmlns:ax="http://schemas.microsoft.com/office/2006/activeX" xmlns:r="http://schemas.openxmlformats.org/officeDocument/2006/relationships" ax:classid="{8BD21D30-EC42-11CE-9E0D-00AA006002F3}" ax:persistence="persistStreamInit" r:id="rId1"/>
</file>

<file path=xl/activeX/activeX236.xml><?xml version="1.0" encoding="utf-8"?>
<ax:ocx xmlns:ax="http://schemas.microsoft.com/office/2006/activeX" xmlns:r="http://schemas.openxmlformats.org/officeDocument/2006/relationships" ax:classid="{8BD21D30-EC42-11CE-9E0D-00AA006002F3}" ax:persistence="persistStreamInit" r:id="rId1"/>
</file>

<file path=xl/activeX/activeX237.xml><?xml version="1.0" encoding="utf-8"?>
<ax:ocx xmlns:ax="http://schemas.microsoft.com/office/2006/activeX" xmlns:r="http://schemas.openxmlformats.org/officeDocument/2006/relationships" ax:classid="{8BD21D30-EC42-11CE-9E0D-00AA006002F3}" ax:persistence="persistStreamInit" r:id="rId1"/>
</file>

<file path=xl/activeX/activeX238.xml><?xml version="1.0" encoding="utf-8"?>
<ax:ocx xmlns:ax="http://schemas.microsoft.com/office/2006/activeX" xmlns:r="http://schemas.openxmlformats.org/officeDocument/2006/relationships" ax:classid="{8BD21D30-EC42-11CE-9E0D-00AA006002F3}" ax:persistence="persistStreamInit" r:id="rId1"/>
</file>

<file path=xl/activeX/activeX239.xml><?xml version="1.0" encoding="utf-8"?>
<ax:ocx xmlns:ax="http://schemas.microsoft.com/office/2006/activeX" xmlns:r="http://schemas.openxmlformats.org/officeDocument/2006/relationships" ax:classid="{8BD21D30-EC42-11CE-9E0D-00AA006002F3}" ax:persistence="persistStreamInit" r:id="rId1"/>
</file>

<file path=xl/activeX/activeX240.xml><?xml version="1.0" encoding="utf-8"?>
<ax:ocx xmlns:ax="http://schemas.microsoft.com/office/2006/activeX" xmlns:r="http://schemas.openxmlformats.org/officeDocument/2006/relationships" ax:classid="{8BD21D30-EC42-11CE-9E0D-00AA006002F3}" ax:persistence="persistStreamInit" r:id="rId1"/>
</file>

<file path=xl/activeX/activeX241.xml><?xml version="1.0" encoding="utf-8"?>
<ax:ocx xmlns:ax="http://schemas.microsoft.com/office/2006/activeX" xmlns:r="http://schemas.openxmlformats.org/officeDocument/2006/relationships" ax:classid="{8BD21D30-EC42-11CE-9E0D-00AA006002F3}" ax:persistence="persistStreamInit" r:id="rId1"/>
</file>

<file path=xl/activeX/activeX242.xml><?xml version="1.0" encoding="utf-8"?>
<ax:ocx xmlns:ax="http://schemas.microsoft.com/office/2006/activeX" xmlns:r="http://schemas.openxmlformats.org/officeDocument/2006/relationships" ax:classid="{D7053240-CE69-11CD-A777-00DD01143C57}" ax:persistence="persistStreamInit" r:id="rId1"/>
</file>

<file path=xl/activeX/activeX243.xml><?xml version="1.0" encoding="utf-8"?>
<ax:ocx xmlns:ax="http://schemas.microsoft.com/office/2006/activeX" xmlns:r="http://schemas.openxmlformats.org/officeDocument/2006/relationships" ax:classid="{8BD21D30-EC42-11CE-9E0D-00AA006002F3}" ax:persistence="persistStreamInit" r:id="rId1"/>
</file>

<file path=xl/activeX/activeX244.xml><?xml version="1.0" encoding="utf-8"?>
<ax:ocx xmlns:ax="http://schemas.microsoft.com/office/2006/activeX" xmlns:r="http://schemas.openxmlformats.org/officeDocument/2006/relationships" ax:classid="{8BD21D30-EC42-11CE-9E0D-00AA006002F3}" ax:persistence="persistStreamInit" r:id="rId1"/>
</file>

<file path=xl/activeX/activeX245.xml><?xml version="1.0" encoding="utf-8"?>
<ax:ocx xmlns:ax="http://schemas.microsoft.com/office/2006/activeX" xmlns:r="http://schemas.openxmlformats.org/officeDocument/2006/relationships" ax:classid="{8BD21D30-EC42-11CE-9E0D-00AA006002F3}" ax:persistence="persistStreamInit" r:id="rId1"/>
</file>

<file path=xl/activeX/activeX246.xml><?xml version="1.0" encoding="utf-8"?>
<ax:ocx xmlns:ax="http://schemas.microsoft.com/office/2006/activeX" xmlns:r="http://schemas.openxmlformats.org/officeDocument/2006/relationships" ax:classid="{8BD21D30-EC42-11CE-9E0D-00AA006002F3}" ax:persistence="persistStreamInit" r:id="rId1"/>
</file>

<file path=xl/activeX/activeX247.xml><?xml version="1.0" encoding="utf-8"?>
<ax:ocx xmlns:ax="http://schemas.microsoft.com/office/2006/activeX" xmlns:r="http://schemas.openxmlformats.org/officeDocument/2006/relationships" ax:classid="{8BD21D30-EC42-11CE-9E0D-00AA006002F3}" ax:persistence="persistStreamInit" r:id="rId1"/>
</file>

<file path=xl/activeX/activeX248.xml><?xml version="1.0" encoding="utf-8"?>
<ax:ocx xmlns:ax="http://schemas.microsoft.com/office/2006/activeX" xmlns:r="http://schemas.openxmlformats.org/officeDocument/2006/relationships" ax:classid="{8BD21D30-EC42-11CE-9E0D-00AA006002F3}" ax:persistence="persistStreamInit" r:id="rId1"/>
</file>

<file path=xl/activeX/activeX249.xml><?xml version="1.0" encoding="utf-8"?>
<ax:ocx xmlns:ax="http://schemas.microsoft.com/office/2006/activeX" xmlns:r="http://schemas.openxmlformats.org/officeDocument/2006/relationships" ax:classid="{8BD21D30-EC42-11CE-9E0D-00AA006002F3}" ax:persistence="persistStreamInit" r:id="rId1"/>
</file>

<file path=xl/activeX/activeX250.xml><?xml version="1.0" encoding="utf-8"?>
<ax:ocx xmlns:ax="http://schemas.microsoft.com/office/2006/activeX" xmlns:r="http://schemas.openxmlformats.org/officeDocument/2006/relationships" ax:classid="{8BD21D30-EC42-11CE-9E0D-00AA006002F3}" ax:persistence="persistStreamInit" r:id="rId1"/>
</file>

<file path=xl/activeX/activeX251.xml><?xml version="1.0" encoding="utf-8"?>
<ax:ocx xmlns:ax="http://schemas.microsoft.com/office/2006/activeX" xmlns:r="http://schemas.openxmlformats.org/officeDocument/2006/relationships" ax:classid="{8BD21D30-EC42-11CE-9E0D-00AA006002F3}" ax:persistence="persistStreamInit" r:id="rId1"/>
</file>

<file path=xl/activeX/activeX252.xml><?xml version="1.0" encoding="utf-8"?>
<ax:ocx xmlns:ax="http://schemas.microsoft.com/office/2006/activeX" xmlns:r="http://schemas.openxmlformats.org/officeDocument/2006/relationships" ax:classid="{8BD21D30-EC42-11CE-9E0D-00AA006002F3}" ax:persistence="persistStreamInit" r:id="rId1"/>
</file>

<file path=xl/activeX/activeX253.xml><?xml version="1.0" encoding="utf-8"?>
<ax:ocx xmlns:ax="http://schemas.microsoft.com/office/2006/activeX" xmlns:r="http://schemas.openxmlformats.org/officeDocument/2006/relationships" ax:classid="{8BD21D30-EC42-11CE-9E0D-00AA006002F3}" ax:persistence="persistStreamInit" r:id="rId1"/>
</file>

<file path=xl/activeX/activeX254.xml><?xml version="1.0" encoding="utf-8"?>
<ax:ocx xmlns:ax="http://schemas.microsoft.com/office/2006/activeX" xmlns:r="http://schemas.openxmlformats.org/officeDocument/2006/relationships" ax:classid="{8BD21D30-EC42-11CE-9E0D-00AA006002F3}" ax:persistence="persistStreamInit" r:id="rId1"/>
</file>

<file path=xl/activeX/activeX255.xml><?xml version="1.0" encoding="utf-8"?>
<ax:ocx xmlns:ax="http://schemas.microsoft.com/office/2006/activeX" xmlns:r="http://schemas.openxmlformats.org/officeDocument/2006/relationships" ax:classid="{8BD21D30-EC42-11CE-9E0D-00AA006002F3}" ax:persistence="persistStreamInit" r:id="rId1"/>
</file>

<file path=xl/activeX/activeX256.xml><?xml version="1.0" encoding="utf-8"?>
<ax:ocx xmlns:ax="http://schemas.microsoft.com/office/2006/activeX" xmlns:r="http://schemas.openxmlformats.org/officeDocument/2006/relationships" ax:classid="{8BD21D30-EC42-11CE-9E0D-00AA006002F3}" ax:persistence="persistStreamInit" r:id="rId1"/>
</file>

<file path=xl/activeX/activeX257.xml><?xml version="1.0" encoding="utf-8"?>
<ax:ocx xmlns:ax="http://schemas.microsoft.com/office/2006/activeX" xmlns:r="http://schemas.openxmlformats.org/officeDocument/2006/relationships" ax:classid="{8BD21D30-EC42-11CE-9E0D-00AA006002F3}" ax:persistence="persistStreamInit" r:id="rId1"/>
</file>

<file path=xl/activeX/activeX258.xml><?xml version="1.0" encoding="utf-8"?>
<ax:ocx xmlns:ax="http://schemas.microsoft.com/office/2006/activeX" xmlns:r="http://schemas.openxmlformats.org/officeDocument/2006/relationships" ax:classid="{D7053240-CE69-11CD-A777-00DD01143C57}" ax:persistence="persistStreamInit" r:id="rId1"/>
</file>

<file path=xl/activeX/activeX259.xml><?xml version="1.0" encoding="utf-8"?>
<ax:ocx xmlns:ax="http://schemas.microsoft.com/office/2006/activeX" xmlns:r="http://schemas.openxmlformats.org/officeDocument/2006/relationships" ax:classid="{8BD21D30-EC42-11CE-9E0D-00AA006002F3}" ax:persistence="persistStreamInit" r:id="rId1"/>
</file>

<file path=xl/activeX/activeX260.xml><?xml version="1.0" encoding="utf-8"?>
<ax:ocx xmlns:ax="http://schemas.microsoft.com/office/2006/activeX" xmlns:r="http://schemas.openxmlformats.org/officeDocument/2006/relationships" ax:classid="{8BD21D30-EC42-11CE-9E0D-00AA006002F3}" ax:persistence="persistStreamInit" r:id="rId1"/>
</file>

<file path=xl/activeX/activeX261.xml><?xml version="1.0" encoding="utf-8"?>
<ax:ocx xmlns:ax="http://schemas.microsoft.com/office/2006/activeX" xmlns:r="http://schemas.openxmlformats.org/officeDocument/2006/relationships" ax:classid="{8BD21D30-EC42-11CE-9E0D-00AA006002F3}" ax:persistence="persistStreamInit" r:id="rId1"/>
</file>

<file path=xl/activeX/activeX262.xml><?xml version="1.0" encoding="utf-8"?>
<ax:ocx xmlns:ax="http://schemas.microsoft.com/office/2006/activeX" xmlns:r="http://schemas.openxmlformats.org/officeDocument/2006/relationships" ax:classid="{8BD21D30-EC42-11CE-9E0D-00AA006002F3}" ax:persistence="persistStreamInit" r:id="rId1"/>
</file>

<file path=xl/activeX/activeX263.xml><?xml version="1.0" encoding="utf-8"?>
<ax:ocx xmlns:ax="http://schemas.microsoft.com/office/2006/activeX" xmlns:r="http://schemas.openxmlformats.org/officeDocument/2006/relationships" ax:classid="{8BD21D30-EC42-11CE-9E0D-00AA006002F3}" ax:persistence="persistStreamInit" r:id="rId1"/>
</file>

<file path=xl/activeX/activeX264.xml><?xml version="1.0" encoding="utf-8"?>
<ax:ocx xmlns:ax="http://schemas.microsoft.com/office/2006/activeX" xmlns:r="http://schemas.openxmlformats.org/officeDocument/2006/relationships" ax:classid="{8BD21D30-EC42-11CE-9E0D-00AA006002F3}" ax:persistence="persistStreamInit" r:id="rId1"/>
</file>

<file path=xl/activeX/activeX265.xml><?xml version="1.0" encoding="utf-8"?>
<ax:ocx xmlns:ax="http://schemas.microsoft.com/office/2006/activeX" xmlns:r="http://schemas.openxmlformats.org/officeDocument/2006/relationships" ax:classid="{8BD21D30-EC42-11CE-9E0D-00AA006002F3}" ax:persistence="persistStreamInit" r:id="rId1"/>
</file>

<file path=xl/activeX/activeX266.xml><?xml version="1.0" encoding="utf-8"?>
<ax:ocx xmlns:ax="http://schemas.microsoft.com/office/2006/activeX" xmlns:r="http://schemas.openxmlformats.org/officeDocument/2006/relationships" ax:classid="{8BD21D30-EC42-11CE-9E0D-00AA006002F3}" ax:persistence="persistStreamInit" r:id="rId1"/>
</file>

<file path=xl/activeX/activeX267.xml><?xml version="1.0" encoding="utf-8"?>
<ax:ocx xmlns:ax="http://schemas.microsoft.com/office/2006/activeX" xmlns:r="http://schemas.openxmlformats.org/officeDocument/2006/relationships" ax:classid="{8BD21D30-EC42-11CE-9E0D-00AA006002F3}" ax:persistence="persistStreamInit" r:id="rId1"/>
</file>

<file path=xl/activeX/activeX268.xml><?xml version="1.0" encoding="utf-8"?>
<ax:ocx xmlns:ax="http://schemas.microsoft.com/office/2006/activeX" xmlns:r="http://schemas.openxmlformats.org/officeDocument/2006/relationships" ax:classid="{8BD21D30-EC42-11CE-9E0D-00AA006002F3}" ax:persistence="persistStreamInit" r:id="rId1"/>
</file>

<file path=xl/activeX/activeX269.xml><?xml version="1.0" encoding="utf-8"?>
<ax:ocx xmlns:ax="http://schemas.microsoft.com/office/2006/activeX" xmlns:r="http://schemas.openxmlformats.org/officeDocument/2006/relationships" ax:classid="{8BD21D30-EC42-11CE-9E0D-00AA006002F3}" ax:persistence="persistStreamInit" r:id="rId1"/>
</file>

<file path=xl/activeX/activeX270.xml><?xml version="1.0" encoding="utf-8"?>
<ax:ocx xmlns:ax="http://schemas.microsoft.com/office/2006/activeX" xmlns:r="http://schemas.openxmlformats.org/officeDocument/2006/relationships" ax:classid="{8BD21D30-EC42-11CE-9E0D-00AA006002F3}" ax:persistence="persistStreamInit" r:id="rId1"/>
</file>

<file path=xl/activeX/activeX271.xml><?xml version="1.0" encoding="utf-8"?>
<ax:ocx xmlns:ax="http://schemas.microsoft.com/office/2006/activeX" xmlns:r="http://schemas.openxmlformats.org/officeDocument/2006/relationships" ax:classid="{8BD21D30-EC42-11CE-9E0D-00AA006002F3}" ax:persistence="persistStreamInit" r:id="rId1"/>
</file>

<file path=xl/activeX/activeX272.xml><?xml version="1.0" encoding="utf-8"?>
<ax:ocx xmlns:ax="http://schemas.microsoft.com/office/2006/activeX" xmlns:r="http://schemas.openxmlformats.org/officeDocument/2006/relationships" ax:classid="{8BD21D30-EC42-11CE-9E0D-00AA006002F3}" ax:persistence="persistStreamInit" r:id="rId1"/>
</file>

<file path=xl/activeX/activeX273.xml><?xml version="1.0" encoding="utf-8"?>
<ax:ocx xmlns:ax="http://schemas.microsoft.com/office/2006/activeX" xmlns:r="http://schemas.openxmlformats.org/officeDocument/2006/relationships" ax:classid="{8BD21D30-EC42-11CE-9E0D-00AA006002F3}" ax:persistence="persistStreamInit" r:id="rId1"/>
</file>

<file path=xl/activeX/activeX274.xml><?xml version="1.0" encoding="utf-8"?>
<ax:ocx xmlns:ax="http://schemas.microsoft.com/office/2006/activeX" xmlns:r="http://schemas.openxmlformats.org/officeDocument/2006/relationships" ax:classid="{D7053240-CE69-11CD-A777-00DD01143C57}" ax:persistence="persistStreamInit" r:id="rId1"/>
</file>

<file path=xl/activeX/activeX275.xml><?xml version="1.0" encoding="utf-8"?>
<ax:ocx xmlns:ax="http://schemas.microsoft.com/office/2006/activeX" xmlns:r="http://schemas.openxmlformats.org/officeDocument/2006/relationships" ax:classid="{8BD21D30-EC42-11CE-9E0D-00AA006002F3}" ax:persistence="persistStreamInit" r:id="rId1"/>
</file>

<file path=xl/activeX/activeX276.xml><?xml version="1.0" encoding="utf-8"?>
<ax:ocx xmlns:ax="http://schemas.microsoft.com/office/2006/activeX" xmlns:r="http://schemas.openxmlformats.org/officeDocument/2006/relationships" ax:classid="{8BD21D30-EC42-11CE-9E0D-00AA006002F3}" ax:persistence="persistStreamInit" r:id="rId1"/>
</file>

<file path=xl/activeX/activeX277.xml><?xml version="1.0" encoding="utf-8"?>
<ax:ocx xmlns:ax="http://schemas.microsoft.com/office/2006/activeX" xmlns:r="http://schemas.openxmlformats.org/officeDocument/2006/relationships" ax:classid="{8BD21D30-EC42-11CE-9E0D-00AA006002F3}" ax:persistence="persistStreamInit" r:id="rId1"/>
</file>

<file path=xl/activeX/activeX278.xml><?xml version="1.0" encoding="utf-8"?>
<ax:ocx xmlns:ax="http://schemas.microsoft.com/office/2006/activeX" xmlns:r="http://schemas.openxmlformats.org/officeDocument/2006/relationships" ax:classid="{8BD21D30-EC42-11CE-9E0D-00AA006002F3}" ax:persistence="persistStreamInit" r:id="rId1"/>
</file>

<file path=xl/activeX/activeX279.xml><?xml version="1.0" encoding="utf-8"?>
<ax:ocx xmlns:ax="http://schemas.microsoft.com/office/2006/activeX" xmlns:r="http://schemas.openxmlformats.org/officeDocument/2006/relationships" ax:classid="{8BD21D30-EC42-11CE-9E0D-00AA006002F3}" ax:persistence="persistStreamInit" r:id="rId1"/>
</file>

<file path=xl/activeX/activeX280.xml><?xml version="1.0" encoding="utf-8"?>
<ax:ocx xmlns:ax="http://schemas.microsoft.com/office/2006/activeX" xmlns:r="http://schemas.openxmlformats.org/officeDocument/2006/relationships" ax:classid="{8BD21D30-EC42-11CE-9E0D-00AA006002F3}" ax:persistence="persistStreamInit" r:id="rId1"/>
</file>

<file path=xl/activeX/activeX281.xml><?xml version="1.0" encoding="utf-8"?>
<ax:ocx xmlns:ax="http://schemas.microsoft.com/office/2006/activeX" xmlns:r="http://schemas.openxmlformats.org/officeDocument/2006/relationships" ax:classid="{8BD21D30-EC42-11CE-9E0D-00AA006002F3}" ax:persistence="persistStreamInit" r:id="rId1"/>
</file>

<file path=xl/activeX/activeX282.xml><?xml version="1.0" encoding="utf-8"?>
<ax:ocx xmlns:ax="http://schemas.microsoft.com/office/2006/activeX" xmlns:r="http://schemas.openxmlformats.org/officeDocument/2006/relationships" ax:classid="{8BD21D30-EC42-11CE-9E0D-00AA006002F3}" ax:persistence="persistStreamInit" r:id="rId1"/>
</file>

<file path=xl/activeX/activeX283.xml><?xml version="1.0" encoding="utf-8"?>
<ax:ocx xmlns:ax="http://schemas.microsoft.com/office/2006/activeX" xmlns:r="http://schemas.openxmlformats.org/officeDocument/2006/relationships" ax:classid="{8BD21D30-EC42-11CE-9E0D-00AA006002F3}" ax:persistence="persistStreamInit" r:id="rId1"/>
</file>

<file path=xl/activeX/activeX284.xml><?xml version="1.0" encoding="utf-8"?>
<ax:ocx xmlns:ax="http://schemas.microsoft.com/office/2006/activeX" xmlns:r="http://schemas.openxmlformats.org/officeDocument/2006/relationships" ax:classid="{8BD21D30-EC42-11CE-9E0D-00AA006002F3}" ax:persistence="persistStreamInit" r:id="rId1"/>
</file>

<file path=xl/activeX/activeX285.xml><?xml version="1.0" encoding="utf-8"?>
<ax:ocx xmlns:ax="http://schemas.microsoft.com/office/2006/activeX" xmlns:r="http://schemas.openxmlformats.org/officeDocument/2006/relationships" ax:classid="{8BD21D30-EC42-11CE-9E0D-00AA006002F3}" ax:persistence="persistStreamInit" r:id="rId1"/>
</file>

<file path=xl/activeX/activeX286.xml><?xml version="1.0" encoding="utf-8"?>
<ax:ocx xmlns:ax="http://schemas.microsoft.com/office/2006/activeX" xmlns:r="http://schemas.openxmlformats.org/officeDocument/2006/relationships" ax:classid="{8BD21D30-EC42-11CE-9E0D-00AA006002F3}" ax:persistence="persistStreamInit" r:id="rId1"/>
</file>

<file path=xl/activeX/activeX287.xml><?xml version="1.0" encoding="utf-8"?>
<ax:ocx xmlns:ax="http://schemas.microsoft.com/office/2006/activeX" xmlns:r="http://schemas.openxmlformats.org/officeDocument/2006/relationships" ax:classid="{8BD21D30-EC42-11CE-9E0D-00AA006002F3}" ax:persistence="persistStreamInit" r:id="rId1"/>
</file>

<file path=xl/activeX/activeX288.xml><?xml version="1.0" encoding="utf-8"?>
<ax:ocx xmlns:ax="http://schemas.microsoft.com/office/2006/activeX" xmlns:r="http://schemas.openxmlformats.org/officeDocument/2006/relationships" ax:classid="{8BD21D30-EC42-11CE-9E0D-00AA006002F3}" ax:persistence="persistStreamInit" r:id="rId1"/>
</file>

<file path=xl/activeX/activeX289.xml><?xml version="1.0" encoding="utf-8"?>
<ax:ocx xmlns:ax="http://schemas.microsoft.com/office/2006/activeX" xmlns:r="http://schemas.openxmlformats.org/officeDocument/2006/relationships" ax:classid="{8BD21D30-EC42-11CE-9E0D-00AA006002F3}" ax:persistence="persistStreamInit" r:id="rId1"/>
</file>

<file path=xl/activeX/activeX290.xml><?xml version="1.0" encoding="utf-8"?>
<ax:ocx xmlns:ax="http://schemas.microsoft.com/office/2006/activeX" xmlns:r="http://schemas.openxmlformats.org/officeDocument/2006/relationships" ax:classid="{D7053240-CE69-11CD-A777-00DD01143C57}" ax:persistence="persistStreamInit" r:id="rId1"/>
</file>

<file path=xl/activeX/activeX291.xml><?xml version="1.0" encoding="utf-8"?>
<ax:ocx xmlns:ax="http://schemas.microsoft.com/office/2006/activeX" xmlns:r="http://schemas.openxmlformats.org/officeDocument/2006/relationships" ax:classid="{8BD21D30-EC42-11CE-9E0D-00AA006002F3}" ax:persistence="persistStreamInit" r:id="rId1"/>
</file>

<file path=xl/activeX/activeX292.xml><?xml version="1.0" encoding="utf-8"?>
<ax:ocx xmlns:ax="http://schemas.microsoft.com/office/2006/activeX" xmlns:r="http://schemas.openxmlformats.org/officeDocument/2006/relationships" ax:classid="{8BD21D30-EC42-11CE-9E0D-00AA006002F3}" ax:persistence="persistStreamInit" r:id="rId1"/>
</file>

<file path=xl/activeX/activeX293.xml><?xml version="1.0" encoding="utf-8"?>
<ax:ocx xmlns:ax="http://schemas.microsoft.com/office/2006/activeX" xmlns:r="http://schemas.openxmlformats.org/officeDocument/2006/relationships" ax:classid="{8BD21D30-EC42-11CE-9E0D-00AA006002F3}" ax:persistence="persistStreamInit" r:id="rId1"/>
</file>

<file path=xl/activeX/activeX294.xml><?xml version="1.0" encoding="utf-8"?>
<ax:ocx xmlns:ax="http://schemas.microsoft.com/office/2006/activeX" xmlns:r="http://schemas.openxmlformats.org/officeDocument/2006/relationships" ax:classid="{8BD21D30-EC42-11CE-9E0D-00AA006002F3}" ax:persistence="persistStreamInit" r:id="rId1"/>
</file>

<file path=xl/activeX/activeX295.xml><?xml version="1.0" encoding="utf-8"?>
<ax:ocx xmlns:ax="http://schemas.microsoft.com/office/2006/activeX" xmlns:r="http://schemas.openxmlformats.org/officeDocument/2006/relationships" ax:classid="{8BD21D30-EC42-11CE-9E0D-00AA006002F3}" ax:persistence="persistStreamInit" r:id="rId1"/>
</file>

<file path=xl/activeX/activeX296.xml><?xml version="1.0" encoding="utf-8"?>
<ax:ocx xmlns:ax="http://schemas.microsoft.com/office/2006/activeX" xmlns:r="http://schemas.openxmlformats.org/officeDocument/2006/relationships" ax:classid="{8BD21D30-EC42-11CE-9E0D-00AA006002F3}" ax:persistence="persistStreamInit" r:id="rId1"/>
</file>

<file path=xl/activeX/activeX297.xml><?xml version="1.0" encoding="utf-8"?>
<ax:ocx xmlns:ax="http://schemas.microsoft.com/office/2006/activeX" xmlns:r="http://schemas.openxmlformats.org/officeDocument/2006/relationships" ax:classid="{8BD21D30-EC42-11CE-9E0D-00AA006002F3}" ax:persistence="persistStreamInit" r:id="rId1"/>
</file>

<file path=xl/activeX/activeX298.xml><?xml version="1.0" encoding="utf-8"?>
<ax:ocx xmlns:ax="http://schemas.microsoft.com/office/2006/activeX" xmlns:r="http://schemas.openxmlformats.org/officeDocument/2006/relationships" ax:classid="{8BD21D30-EC42-11CE-9E0D-00AA006002F3}" ax:persistence="persistStreamInit" r:id="rId1"/>
</file>

<file path=xl/activeX/activeX299.xml><?xml version="1.0" encoding="utf-8"?>
<ax:ocx xmlns:ax="http://schemas.microsoft.com/office/2006/activeX" xmlns:r="http://schemas.openxmlformats.org/officeDocument/2006/relationships" ax:classid="{8BD21D30-EC42-11CE-9E0D-00AA006002F3}" ax:persistence="persistStreamInit" r:id="rId1"/>
</file>

<file path=xl/activeX/activeX300.xml><?xml version="1.0" encoding="utf-8"?>
<ax:ocx xmlns:ax="http://schemas.microsoft.com/office/2006/activeX" xmlns:r="http://schemas.openxmlformats.org/officeDocument/2006/relationships" ax:classid="{8BD21D30-EC42-11CE-9E0D-00AA006002F3}" ax:persistence="persistStreamInit" r:id="rId1"/>
</file>

<file path=xl/activeX/activeX301.xml><?xml version="1.0" encoding="utf-8"?>
<ax:ocx xmlns:ax="http://schemas.microsoft.com/office/2006/activeX" xmlns:r="http://schemas.openxmlformats.org/officeDocument/2006/relationships" ax:classid="{8BD21D30-EC42-11CE-9E0D-00AA006002F3}" ax:persistence="persistStreamInit" r:id="rId1"/>
</file>

<file path=xl/activeX/activeX302.xml><?xml version="1.0" encoding="utf-8"?>
<ax:ocx xmlns:ax="http://schemas.microsoft.com/office/2006/activeX" xmlns:r="http://schemas.openxmlformats.org/officeDocument/2006/relationships" ax:classid="{8BD21D30-EC42-11CE-9E0D-00AA006002F3}" ax:persistence="persistStreamInit" r:id="rId1"/>
</file>

<file path=xl/activeX/activeX303.xml><?xml version="1.0" encoding="utf-8"?>
<ax:ocx xmlns:ax="http://schemas.microsoft.com/office/2006/activeX" xmlns:r="http://schemas.openxmlformats.org/officeDocument/2006/relationships" ax:classid="{8BD21D30-EC42-11CE-9E0D-00AA006002F3}" ax:persistence="persistStreamInit" r:id="rId1"/>
</file>

<file path=xl/activeX/activeX304.xml><?xml version="1.0" encoding="utf-8"?>
<ax:ocx xmlns:ax="http://schemas.microsoft.com/office/2006/activeX" xmlns:r="http://schemas.openxmlformats.org/officeDocument/2006/relationships" ax:classid="{8BD21D30-EC42-11CE-9E0D-00AA006002F3}" ax:persistence="persistStreamInit" r:id="rId1"/>
</file>

<file path=xl/activeX/activeX305.xml><?xml version="1.0" encoding="utf-8"?>
<ax:ocx xmlns:ax="http://schemas.microsoft.com/office/2006/activeX" xmlns:r="http://schemas.openxmlformats.org/officeDocument/2006/relationships" ax:classid="{8BD21D30-EC42-11CE-9E0D-00AA006002F3}" ax:persistence="persistStreamInit" r:id="rId1"/>
</file>

<file path=xl/activeX/activeX306.xml><?xml version="1.0" encoding="utf-8"?>
<ax:ocx xmlns:ax="http://schemas.microsoft.com/office/2006/activeX" xmlns:r="http://schemas.openxmlformats.org/officeDocument/2006/relationships" ax:classid="{D7053240-CE69-11CD-A777-00DD01143C57}" ax:persistence="persistStreamInit" r:id="rId1"/>
</file>

<file path=xl/activeX/activeX307.xml><?xml version="1.0" encoding="utf-8"?>
<ax:ocx xmlns:ax="http://schemas.microsoft.com/office/2006/activeX" xmlns:r="http://schemas.openxmlformats.org/officeDocument/2006/relationships" ax:classid="{8BD21D30-EC42-11CE-9E0D-00AA006002F3}" ax:persistence="persistStreamInit" r:id="rId1"/>
</file>

<file path=xl/activeX/activeX308.xml><?xml version="1.0" encoding="utf-8"?>
<ax:ocx xmlns:ax="http://schemas.microsoft.com/office/2006/activeX" xmlns:r="http://schemas.openxmlformats.org/officeDocument/2006/relationships" ax:classid="{8BD21D30-EC42-11CE-9E0D-00AA006002F3}" ax:persistence="persistStreamInit" r:id="rId1"/>
</file>

<file path=xl/activeX/activeX309.xml><?xml version="1.0" encoding="utf-8"?>
<ax:ocx xmlns:ax="http://schemas.microsoft.com/office/2006/activeX" xmlns:r="http://schemas.openxmlformats.org/officeDocument/2006/relationships" ax:classid="{8BD21D30-EC42-11CE-9E0D-00AA006002F3}" ax:persistence="persistStreamInit" r:id="rId1"/>
</file>

<file path=xl/activeX/activeX310.xml><?xml version="1.0" encoding="utf-8"?>
<ax:ocx xmlns:ax="http://schemas.microsoft.com/office/2006/activeX" xmlns:r="http://schemas.openxmlformats.org/officeDocument/2006/relationships" ax:classid="{8BD21D30-EC42-11CE-9E0D-00AA006002F3}" ax:persistence="persistStreamInit" r:id="rId1"/>
</file>

<file path=xl/activeX/activeX311.xml><?xml version="1.0" encoding="utf-8"?>
<ax:ocx xmlns:ax="http://schemas.microsoft.com/office/2006/activeX" xmlns:r="http://schemas.openxmlformats.org/officeDocument/2006/relationships" ax:classid="{8BD21D30-EC42-11CE-9E0D-00AA006002F3}" ax:persistence="persistStreamInit" r:id="rId1"/>
</file>

<file path=xl/activeX/activeX312.xml><?xml version="1.0" encoding="utf-8"?>
<ax:ocx xmlns:ax="http://schemas.microsoft.com/office/2006/activeX" xmlns:r="http://schemas.openxmlformats.org/officeDocument/2006/relationships" ax:classid="{8BD21D30-EC42-11CE-9E0D-00AA006002F3}" ax:persistence="persistStreamInit" r:id="rId1"/>
</file>

<file path=xl/activeX/activeX313.xml><?xml version="1.0" encoding="utf-8"?>
<ax:ocx xmlns:ax="http://schemas.microsoft.com/office/2006/activeX" xmlns:r="http://schemas.openxmlformats.org/officeDocument/2006/relationships" ax:classid="{8BD21D30-EC42-11CE-9E0D-00AA006002F3}" ax:persistence="persistStreamInit" r:id="rId1"/>
</file>

<file path=xl/activeX/activeX314.xml><?xml version="1.0" encoding="utf-8"?>
<ax:ocx xmlns:ax="http://schemas.microsoft.com/office/2006/activeX" xmlns:r="http://schemas.openxmlformats.org/officeDocument/2006/relationships" ax:classid="{8BD21D30-EC42-11CE-9E0D-00AA006002F3}" ax:persistence="persistStreamInit" r:id="rId1"/>
</file>

<file path=xl/activeX/activeX315.xml><?xml version="1.0" encoding="utf-8"?>
<ax:ocx xmlns:ax="http://schemas.microsoft.com/office/2006/activeX" xmlns:r="http://schemas.openxmlformats.org/officeDocument/2006/relationships" ax:classid="{8BD21D30-EC42-11CE-9E0D-00AA006002F3}" ax:persistence="persistStreamInit" r:id="rId1"/>
</file>

<file path=xl/activeX/activeX316.xml><?xml version="1.0" encoding="utf-8"?>
<ax:ocx xmlns:ax="http://schemas.microsoft.com/office/2006/activeX" xmlns:r="http://schemas.openxmlformats.org/officeDocument/2006/relationships" ax:classid="{8BD21D30-EC42-11CE-9E0D-00AA006002F3}" ax:persistence="persistStreamInit" r:id="rId1"/>
</file>

<file path=xl/activeX/activeX317.xml><?xml version="1.0" encoding="utf-8"?>
<ax:ocx xmlns:ax="http://schemas.microsoft.com/office/2006/activeX" xmlns:r="http://schemas.openxmlformats.org/officeDocument/2006/relationships" ax:classid="{8BD21D30-EC42-11CE-9E0D-00AA006002F3}" ax:persistence="persistStreamInit" r:id="rId1"/>
</file>

<file path=xl/activeX/activeX318.xml><?xml version="1.0" encoding="utf-8"?>
<ax:ocx xmlns:ax="http://schemas.microsoft.com/office/2006/activeX" xmlns:r="http://schemas.openxmlformats.org/officeDocument/2006/relationships" ax:classid="{8BD21D30-EC42-11CE-9E0D-00AA006002F3}" ax:persistence="persistStreamInit" r:id="rId1"/>
</file>

<file path=xl/activeX/activeX319.xml><?xml version="1.0" encoding="utf-8"?>
<ax:ocx xmlns:ax="http://schemas.microsoft.com/office/2006/activeX" xmlns:r="http://schemas.openxmlformats.org/officeDocument/2006/relationships" ax:classid="{8BD21D30-EC42-11CE-9E0D-00AA006002F3}" ax:persistence="persistStreamInit" r:id="rId1"/>
</file>

<file path=xl/activeX/activeX320.xml><?xml version="1.0" encoding="utf-8"?>
<ax:ocx xmlns:ax="http://schemas.microsoft.com/office/2006/activeX" xmlns:r="http://schemas.openxmlformats.org/officeDocument/2006/relationships" ax:classid="{8BD21D30-EC42-11CE-9E0D-00AA006002F3}" ax:persistence="persistStreamInit" r:id="rId1"/>
</file>

<file path=xl/activeX/activeX321.xml><?xml version="1.0" encoding="utf-8"?>
<ax:ocx xmlns:ax="http://schemas.microsoft.com/office/2006/activeX" xmlns:r="http://schemas.openxmlformats.org/officeDocument/2006/relationships" ax:classid="{8BD21D30-EC42-11CE-9E0D-00AA006002F3}" ax:persistence="persistStreamInit" r:id="rId1"/>
</file>

<file path=xl/activeX/activeX322.xml><?xml version="1.0" encoding="utf-8"?>
<ax:ocx xmlns:ax="http://schemas.microsoft.com/office/2006/activeX" xmlns:r="http://schemas.openxmlformats.org/officeDocument/2006/relationships" ax:classid="{D7053240-CE69-11CD-A777-00DD01143C57}" ax:persistence="persistStreamInit" r:id="rId1"/>
</file>

<file path=xl/activeX/activeX323.xml><?xml version="1.0" encoding="utf-8"?>
<ax:ocx xmlns:ax="http://schemas.microsoft.com/office/2006/activeX" xmlns:r="http://schemas.openxmlformats.org/officeDocument/2006/relationships" ax:classid="{8BD21D30-EC42-11CE-9E0D-00AA006002F3}" ax:persistence="persistStreamInit" r:id="rId1"/>
</file>

<file path=xl/activeX/activeX324.xml><?xml version="1.0" encoding="utf-8"?>
<ax:ocx xmlns:ax="http://schemas.microsoft.com/office/2006/activeX" xmlns:r="http://schemas.openxmlformats.org/officeDocument/2006/relationships" ax:classid="{8BD21D30-EC42-11CE-9E0D-00AA006002F3}" ax:persistence="persistStreamInit" r:id="rId1"/>
</file>

<file path=xl/activeX/activeX325.xml><?xml version="1.0" encoding="utf-8"?>
<ax:ocx xmlns:ax="http://schemas.microsoft.com/office/2006/activeX" xmlns:r="http://schemas.openxmlformats.org/officeDocument/2006/relationships" ax:classid="{8BD21D30-EC42-11CE-9E0D-00AA006002F3}" ax:persistence="persistStreamInit" r:id="rId1"/>
</file>

<file path=xl/activeX/activeX326.xml><?xml version="1.0" encoding="utf-8"?>
<ax:ocx xmlns:ax="http://schemas.microsoft.com/office/2006/activeX" xmlns:r="http://schemas.openxmlformats.org/officeDocument/2006/relationships" ax:classid="{8BD21D30-EC42-11CE-9E0D-00AA006002F3}" ax:persistence="persistStreamInit" r:id="rId1"/>
</file>

<file path=xl/activeX/activeX327.xml><?xml version="1.0" encoding="utf-8"?>
<ax:ocx xmlns:ax="http://schemas.microsoft.com/office/2006/activeX" xmlns:r="http://schemas.openxmlformats.org/officeDocument/2006/relationships" ax:classid="{8BD21D30-EC42-11CE-9E0D-00AA006002F3}" ax:persistence="persistStreamInit" r:id="rId1"/>
</file>

<file path=xl/activeX/activeX328.xml><?xml version="1.0" encoding="utf-8"?>
<ax:ocx xmlns:ax="http://schemas.microsoft.com/office/2006/activeX" xmlns:r="http://schemas.openxmlformats.org/officeDocument/2006/relationships" ax:classid="{8BD21D30-EC42-11CE-9E0D-00AA006002F3}" ax:persistence="persistStreamInit" r:id="rId1"/>
</file>

<file path=xl/activeX/activeX329.xml><?xml version="1.0" encoding="utf-8"?>
<ax:ocx xmlns:ax="http://schemas.microsoft.com/office/2006/activeX" xmlns:r="http://schemas.openxmlformats.org/officeDocument/2006/relationships" ax:classid="{8BD21D30-EC42-11CE-9E0D-00AA006002F3}" ax:persistence="persistStreamInit" r:id="rId1"/>
</file>

<file path=xl/activeX/activeX330.xml><?xml version="1.0" encoding="utf-8"?>
<ax:ocx xmlns:ax="http://schemas.microsoft.com/office/2006/activeX" xmlns:r="http://schemas.openxmlformats.org/officeDocument/2006/relationships" ax:classid="{8BD21D30-EC42-11CE-9E0D-00AA006002F3}" ax:persistence="persistStreamInit" r:id="rId1"/>
</file>

<file path=xl/activeX/activeX331.xml><?xml version="1.0" encoding="utf-8"?>
<ax:ocx xmlns:ax="http://schemas.microsoft.com/office/2006/activeX" xmlns:r="http://schemas.openxmlformats.org/officeDocument/2006/relationships" ax:classid="{8BD21D30-EC42-11CE-9E0D-00AA006002F3}" ax:persistence="persistStreamInit" r:id="rId1"/>
</file>

<file path=xl/activeX/activeX332.xml><?xml version="1.0" encoding="utf-8"?>
<ax:ocx xmlns:ax="http://schemas.microsoft.com/office/2006/activeX" xmlns:r="http://schemas.openxmlformats.org/officeDocument/2006/relationships" ax:classid="{8BD21D30-EC42-11CE-9E0D-00AA006002F3}" ax:persistence="persistStreamInit" r:id="rId1"/>
</file>

<file path=xl/activeX/activeX333.xml><?xml version="1.0" encoding="utf-8"?>
<ax:ocx xmlns:ax="http://schemas.microsoft.com/office/2006/activeX" xmlns:r="http://schemas.openxmlformats.org/officeDocument/2006/relationships" ax:classid="{8BD21D30-EC42-11CE-9E0D-00AA006002F3}" ax:persistence="persistStreamInit" r:id="rId1"/>
</file>

<file path=xl/activeX/activeX334.xml><?xml version="1.0" encoding="utf-8"?>
<ax:ocx xmlns:ax="http://schemas.microsoft.com/office/2006/activeX" xmlns:r="http://schemas.openxmlformats.org/officeDocument/2006/relationships" ax:classid="{8BD21D30-EC42-11CE-9E0D-00AA006002F3}" ax:persistence="persistStreamInit" r:id="rId1"/>
</file>

<file path=xl/activeX/activeX335.xml><?xml version="1.0" encoding="utf-8"?>
<ax:ocx xmlns:ax="http://schemas.microsoft.com/office/2006/activeX" xmlns:r="http://schemas.openxmlformats.org/officeDocument/2006/relationships" ax:classid="{8BD21D30-EC42-11CE-9E0D-00AA006002F3}" ax:persistence="persistStreamInit" r:id="rId1"/>
</file>

<file path=xl/activeX/activeX336.xml><?xml version="1.0" encoding="utf-8"?>
<ax:ocx xmlns:ax="http://schemas.microsoft.com/office/2006/activeX" xmlns:r="http://schemas.openxmlformats.org/officeDocument/2006/relationships" ax:classid="{8BD21D30-EC42-11CE-9E0D-00AA006002F3}" ax:persistence="persistStreamInit" r:id="rId1"/>
</file>

<file path=xl/activeX/activeX337.xml><?xml version="1.0" encoding="utf-8"?>
<ax:ocx xmlns:ax="http://schemas.microsoft.com/office/2006/activeX" xmlns:r="http://schemas.openxmlformats.org/officeDocument/2006/relationships" ax:classid="{8BD21D30-EC42-11CE-9E0D-00AA006002F3}" ax:persistence="persistStreamInit" r:id="rId1"/>
</file>

<file path=xl/activeX/activeX338.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11.emf"/><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2" Type="http://schemas.openxmlformats.org/officeDocument/2006/relationships/image" Target="../media/image12.emf"/><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2" Type="http://schemas.openxmlformats.org/officeDocument/2006/relationships/image" Target="../media/image15.emf"/><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18.emf"/><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2" Type="http://schemas.openxmlformats.org/officeDocument/2006/relationships/image" Target="../media/image19.emf"/><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20.emf"/><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2" Type="http://schemas.openxmlformats.org/officeDocument/2006/relationships/image" Target="../media/image21.emf"/><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2" Type="http://schemas.openxmlformats.org/officeDocument/2006/relationships/image" Target="../media/image23.emf"/><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2" Type="http://schemas.openxmlformats.org/officeDocument/2006/relationships/image" Target="../media/image24.emf"/><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2" Type="http://schemas.openxmlformats.org/officeDocument/2006/relationships/image" Target="../media/image25.emf"/><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2" Type="http://schemas.openxmlformats.org/officeDocument/2006/relationships/image" Target="../media/image26.emf"/><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2" Type="http://schemas.openxmlformats.org/officeDocument/2006/relationships/image" Target="../media/image27.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95250</xdr:rowOff>
    </xdr:from>
    <xdr:to>
      <xdr:col>1</xdr:col>
      <xdr:colOff>1427684</xdr:colOff>
      <xdr:row>0</xdr:row>
      <xdr:rowOff>685799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twoCellAnchor editAs="oneCell">
    <xdr:from>
      <xdr:col>1</xdr:col>
      <xdr:colOff>1524000</xdr:colOff>
      <xdr:row>0</xdr:row>
      <xdr:rowOff>117474</xdr:rowOff>
    </xdr:from>
    <xdr:to>
      <xdr:col>1</xdr:col>
      <xdr:colOff>4908550</xdr:colOff>
      <xdr:row>0</xdr:row>
      <xdr:rowOff>663574</xdr:rowOff>
    </xdr:to>
    <xdr:pic>
      <xdr:nvPicPr>
        <xdr:cNvPr id="3" name="Imagen 2" descr="EuropeanUnion European Regional Development Fund - Urban Innovative Actions - Ayuntamiento de madrid">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71650" y="117474"/>
          <a:ext cx="3384550" cy="546100"/>
        </a:xfrm>
        <a:prstGeom prst="rect">
          <a:avLst/>
        </a:prstGeom>
        <a:noFill/>
        <a:ln>
          <a:noFill/>
        </a:ln>
      </xdr:spPr>
    </xdr:pic>
    <xdr:clientData/>
  </xdr:twoCellAnchor>
  <xdr:oneCellAnchor>
    <xdr:from>
      <xdr:col>1</xdr:col>
      <xdr:colOff>6248400</xdr:colOff>
      <xdr:row>0</xdr:row>
      <xdr:rowOff>276225</xdr:rowOff>
    </xdr:from>
    <xdr:ext cx="2747483" cy="530658"/>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6496050" y="276225"/>
          <a:ext cx="2747483"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2800" b="0" cap="none" spc="0">
              <a:ln w="0"/>
              <a:solidFill>
                <a:srgbClr val="683586"/>
              </a:solidFill>
              <a:effectLst>
                <a:outerShdw blurRad="38100" dist="19050" dir="2700000" algn="tl" rotWithShape="0">
                  <a:schemeClr val="dk1">
                    <a:alpha val="40000"/>
                  </a:schemeClr>
                </a:outerShdw>
              </a:effectLst>
            </a:rPr>
            <a:t>MARES de</a:t>
          </a:r>
          <a:r>
            <a:rPr lang="es-ES" sz="2800" b="0" cap="none" spc="0" baseline="0">
              <a:ln w="0"/>
              <a:solidFill>
                <a:srgbClr val="683586"/>
              </a:solidFill>
              <a:effectLst>
                <a:outerShdw blurRad="38100" dist="19050" dir="2700000" algn="tl" rotWithShape="0">
                  <a:schemeClr val="dk1">
                    <a:alpha val="40000"/>
                  </a:schemeClr>
                </a:outerShdw>
              </a:effectLst>
            </a:rPr>
            <a:t> menús</a:t>
          </a:r>
          <a:endParaRPr lang="es-ES" sz="2800" b="0" cap="none" spc="0">
            <a:ln w="0"/>
            <a:solidFill>
              <a:srgbClr val="683586"/>
            </a:solidFill>
            <a:effectLst>
              <a:outerShdw blurRad="38100" dist="19050" dir="2700000" algn="tl" rotWithShape="0">
                <a:schemeClr val="dk1">
                  <a:alpha val="40000"/>
                </a:scheme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228600</xdr:colOff>
          <xdr:row>2</xdr:row>
          <xdr:rowOff>657225</xdr:rowOff>
        </xdr:from>
        <xdr:to>
          <xdr:col>1</xdr:col>
          <xdr:colOff>2447925</xdr:colOff>
          <xdr:row>2</xdr:row>
          <xdr:rowOff>1381125</xdr:rowOff>
        </xdr:to>
        <xdr:sp macro="" textlink="">
          <xdr:nvSpPr>
            <xdr:cNvPr id="1032" name="CommandButton1"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0</xdr:col>
      <xdr:colOff>238125</xdr:colOff>
      <xdr:row>1</xdr:row>
      <xdr:rowOff>161925</xdr:rowOff>
    </xdr:from>
    <xdr:ext cx="3470245" cy="609013"/>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238125" y="352425"/>
          <a:ext cx="3470245"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1100" b="1">
              <a:solidFill>
                <a:srgbClr val="683586"/>
              </a:solidFill>
            </a:rPr>
            <a:t>ESTA HOJA NOS SIRVE PARA:</a:t>
          </a:r>
        </a:p>
        <a:p>
          <a:r>
            <a:rPr lang="es-ES" sz="1100" b="1">
              <a:solidFill>
                <a:srgbClr val="683586"/>
              </a:solidFill>
            </a:rPr>
            <a:t>Registrar ingredientes: proveedores, mermas, alérgenos</a:t>
          </a:r>
        </a:p>
        <a:p>
          <a:r>
            <a:rPr lang="es-ES" sz="1100" b="1">
              <a:solidFill>
                <a:srgbClr val="683586"/>
              </a:solidFill>
            </a:rPr>
            <a:t>Listar la compra de la semana próxima</a:t>
          </a:r>
        </a:p>
      </xdr:txBody>
    </xdr:sp>
    <xdr:clientData/>
  </xdr:oneCellAnchor>
  <xdr:twoCellAnchor editAs="oneCell">
    <xdr:from>
      <xdr:col>1</xdr:col>
      <xdr:colOff>9525</xdr:colOff>
      <xdr:row>0</xdr:row>
      <xdr:rowOff>95250</xdr:rowOff>
    </xdr:from>
    <xdr:to>
      <xdr:col>1</xdr:col>
      <xdr:colOff>1427684</xdr:colOff>
      <xdr:row>0</xdr:row>
      <xdr:rowOff>685799</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twoCellAnchor editAs="oneCell">
    <xdr:from>
      <xdr:col>1</xdr:col>
      <xdr:colOff>1524000</xdr:colOff>
      <xdr:row>0</xdr:row>
      <xdr:rowOff>117474</xdr:rowOff>
    </xdr:from>
    <xdr:to>
      <xdr:col>4</xdr:col>
      <xdr:colOff>469900</xdr:colOff>
      <xdr:row>0</xdr:row>
      <xdr:rowOff>663574</xdr:rowOff>
    </xdr:to>
    <xdr:pic>
      <xdr:nvPicPr>
        <xdr:cNvPr id="7" name="Imagen 6" descr="EuropeanUnion European Regional Development Fund - Urban Innovative Actions - Ayuntamiento de madrid">
          <a:extLst>
            <a:ext uri="{FF2B5EF4-FFF2-40B4-BE49-F238E27FC236}">
              <a16:creationId xmlns:a16="http://schemas.microsoft.com/office/drawing/2014/main" id="{00000000-0008-0000-02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71650" y="117474"/>
          <a:ext cx="3384550" cy="546100"/>
        </a:xfrm>
        <a:prstGeom prst="rect">
          <a:avLst/>
        </a:prstGeom>
        <a:noFill/>
        <a:ln>
          <a:noFill/>
        </a:ln>
      </xdr:spPr>
    </xdr:pic>
    <xdr:clientData/>
  </xdr:twoCellAnchor>
  <xdr:oneCellAnchor>
    <xdr:from>
      <xdr:col>23</xdr:col>
      <xdr:colOff>95250</xdr:colOff>
      <xdr:row>0</xdr:row>
      <xdr:rowOff>285750</xdr:rowOff>
    </xdr:from>
    <xdr:ext cx="2747483" cy="530658"/>
    <xdr:sp macro="" textlink="">
      <xdr:nvSpPr>
        <xdr:cNvPr id="6" name="CuadroTexto 5">
          <a:extLst>
            <a:ext uri="{FF2B5EF4-FFF2-40B4-BE49-F238E27FC236}">
              <a16:creationId xmlns:a16="http://schemas.microsoft.com/office/drawing/2014/main" id="{00000000-0008-0000-0200-000006000000}"/>
            </a:ext>
          </a:extLst>
        </xdr:cNvPr>
        <xdr:cNvSpPr txBox="1"/>
      </xdr:nvSpPr>
      <xdr:spPr>
        <a:xfrm>
          <a:off x="11363325" y="285750"/>
          <a:ext cx="2747483"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2800" b="0" cap="none" spc="0">
              <a:ln w="0"/>
              <a:solidFill>
                <a:srgbClr val="683586"/>
              </a:solidFill>
              <a:effectLst>
                <a:outerShdw blurRad="38100" dist="19050" dir="2700000" algn="tl" rotWithShape="0">
                  <a:schemeClr val="dk1">
                    <a:alpha val="40000"/>
                  </a:schemeClr>
                </a:outerShdw>
              </a:effectLst>
            </a:rPr>
            <a:t>MARES de</a:t>
          </a:r>
          <a:r>
            <a:rPr lang="es-ES" sz="2800" b="0" cap="none" spc="0" baseline="0">
              <a:ln w="0"/>
              <a:solidFill>
                <a:srgbClr val="683586"/>
              </a:solidFill>
              <a:effectLst>
                <a:outerShdw blurRad="38100" dist="19050" dir="2700000" algn="tl" rotWithShape="0">
                  <a:schemeClr val="dk1">
                    <a:alpha val="40000"/>
                  </a:schemeClr>
                </a:outerShdw>
              </a:effectLst>
            </a:rPr>
            <a:t> menús</a:t>
          </a:r>
          <a:endParaRPr lang="es-ES" sz="2800" b="0" cap="none" spc="0">
            <a:ln w="0"/>
            <a:solidFill>
              <a:srgbClr val="683586"/>
            </a:solidFill>
            <a:effectLst>
              <a:outerShdw blurRad="38100" dist="19050" dir="2700000" algn="tl" rotWithShape="0">
                <a:schemeClr val="dk1">
                  <a:alpha val="40000"/>
                </a:scheme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95250</xdr:rowOff>
    </xdr:from>
    <xdr:to>
      <xdr:col>1</xdr:col>
      <xdr:colOff>1418159</xdr:colOff>
      <xdr:row>0</xdr:row>
      <xdr:rowOff>685799</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95250"/>
          <a:ext cx="1418159" cy="590549"/>
        </a:xfrm>
        <a:prstGeom prst="rect">
          <a:avLst/>
        </a:prstGeom>
      </xdr:spPr>
    </xdr:pic>
    <xdr:clientData/>
  </xdr:twoCellAnchor>
  <xdr:twoCellAnchor editAs="oneCell">
    <xdr:from>
      <xdr:col>1</xdr:col>
      <xdr:colOff>1485900</xdr:colOff>
      <xdr:row>0</xdr:row>
      <xdr:rowOff>117474</xdr:rowOff>
    </xdr:from>
    <xdr:to>
      <xdr:col>4</xdr:col>
      <xdr:colOff>336550</xdr:colOff>
      <xdr:row>0</xdr:row>
      <xdr:rowOff>663574</xdr:rowOff>
    </xdr:to>
    <xdr:pic>
      <xdr:nvPicPr>
        <xdr:cNvPr id="3" name="Imagen 2" descr="EuropeanUnion European Regional Development Fund - Urban Innovative Actions - Ayuntamiento de madrid">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3355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4</xdr:col>
          <xdr:colOff>590550</xdr:colOff>
          <xdr:row>0</xdr:row>
          <xdr:rowOff>209550</xdr:rowOff>
        </xdr:from>
        <xdr:to>
          <xdr:col>6</xdr:col>
          <xdr:colOff>9525</xdr:colOff>
          <xdr:row>0</xdr:row>
          <xdr:rowOff>733425</xdr:rowOff>
        </xdr:to>
        <xdr:sp macro="" textlink="">
          <xdr:nvSpPr>
            <xdr:cNvPr id="6145" name="CommandButton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2</xdr:col>
      <xdr:colOff>400050</xdr:colOff>
      <xdr:row>5</xdr:row>
      <xdr:rowOff>66675</xdr:rowOff>
    </xdr:from>
    <xdr:ext cx="184731" cy="264560"/>
    <xdr:sp macro="" textlink="">
      <xdr:nvSpPr>
        <xdr:cNvPr id="2" name="CuadroTexto 1">
          <a:extLst>
            <a:ext uri="{FF2B5EF4-FFF2-40B4-BE49-F238E27FC236}">
              <a16:creationId xmlns:a16="http://schemas.microsoft.com/office/drawing/2014/main" id="{00000000-0008-0000-0400-000002000000}"/>
            </a:ext>
          </a:extLst>
        </xdr:cNvPr>
        <xdr:cNvSpPr txBox="1"/>
      </xdr:nvSpPr>
      <xdr:spPr>
        <a:xfrm>
          <a:off x="116205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ES" sz="1100"/>
        </a:p>
      </xdr:txBody>
    </xdr:sp>
    <xdr:clientData/>
  </xdr:oneCellAnchor>
  <xdr:oneCellAnchor>
    <xdr:from>
      <xdr:col>2</xdr:col>
      <xdr:colOff>400050</xdr:colOff>
      <xdr:row>6</xdr:row>
      <xdr:rowOff>66675</xdr:rowOff>
    </xdr:from>
    <xdr:ext cx="184731" cy="264560"/>
    <xdr:sp macro="" textlink="">
      <xdr:nvSpPr>
        <xdr:cNvPr id="5" name="CuadroTexto 4">
          <a:extLst>
            <a:ext uri="{FF2B5EF4-FFF2-40B4-BE49-F238E27FC236}">
              <a16:creationId xmlns:a16="http://schemas.microsoft.com/office/drawing/2014/main" id="{00000000-0008-0000-0400-000005000000}"/>
            </a:ext>
          </a:extLst>
        </xdr:cNvPr>
        <xdr:cNvSpPr txBox="1"/>
      </xdr:nvSpPr>
      <xdr:spPr>
        <a:xfrm>
          <a:off x="116205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ES" sz="1100"/>
        </a:p>
      </xdr:txBody>
    </xdr:sp>
    <xdr:clientData/>
  </xdr:oneCellAnchor>
  <xdr:oneCellAnchor>
    <xdr:from>
      <xdr:col>1</xdr:col>
      <xdr:colOff>1</xdr:colOff>
      <xdr:row>2</xdr:row>
      <xdr:rowOff>0</xdr:rowOff>
    </xdr:from>
    <xdr:ext cx="2324100" cy="953466"/>
    <xdr:sp macro="" textlink="">
      <xdr:nvSpPr>
        <xdr:cNvPr id="4" name="CuadroTexto 3">
          <a:extLst>
            <a:ext uri="{FF2B5EF4-FFF2-40B4-BE49-F238E27FC236}">
              <a16:creationId xmlns:a16="http://schemas.microsoft.com/office/drawing/2014/main" id="{00000000-0008-0000-0400-000004000000}"/>
            </a:ext>
          </a:extLst>
        </xdr:cNvPr>
        <xdr:cNvSpPr txBox="1"/>
      </xdr:nvSpPr>
      <xdr:spPr>
        <a:xfrm>
          <a:off x="219076" y="190500"/>
          <a:ext cx="232410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Dar de alta una receta	</a:t>
          </a:r>
        </a:p>
        <a:p>
          <a:r>
            <a:rPr lang="es-ES" sz="1100" b="1">
              <a:solidFill>
                <a:srgbClr val="683586"/>
              </a:solidFill>
            </a:rPr>
            <a:t>Registrar las ventas	</a:t>
          </a:r>
        </a:p>
        <a:p>
          <a:r>
            <a:rPr lang="es-ES" sz="1100" b="1">
              <a:solidFill>
                <a:srgbClr val="683586"/>
              </a:solidFill>
            </a:rPr>
            <a:t>Hacer ingeniería de menús (analizar)</a:t>
          </a:r>
        </a:p>
        <a:p>
          <a:r>
            <a:rPr lang="es-ES" sz="1100" b="1">
              <a:solidFill>
                <a:srgbClr val="683586"/>
              </a:solidFill>
            </a:rPr>
            <a:t>Planificar las compras	</a:t>
          </a:r>
        </a:p>
      </xdr:txBody>
    </xdr:sp>
    <xdr:clientData/>
  </xdr:oneCellAnchor>
  <xdr:twoCellAnchor editAs="oneCell">
    <xdr:from>
      <xdr:col>1</xdr:col>
      <xdr:colOff>0</xdr:colOff>
      <xdr:row>0</xdr:row>
      <xdr:rowOff>95250</xdr:rowOff>
    </xdr:from>
    <xdr:to>
      <xdr:col>2</xdr:col>
      <xdr:colOff>980009</xdr:colOff>
      <xdr:row>0</xdr:row>
      <xdr:rowOff>685799</xdr:rowOff>
    </xdr:to>
    <xdr:pic>
      <xdr:nvPicPr>
        <xdr:cNvPr id="8" name="Imagen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95250"/>
          <a:ext cx="1418159" cy="590549"/>
        </a:xfrm>
        <a:prstGeom prst="rect">
          <a:avLst/>
        </a:prstGeom>
      </xdr:spPr>
    </xdr:pic>
    <xdr:clientData/>
  </xdr:twoCellAnchor>
  <xdr:twoCellAnchor editAs="oneCell">
    <xdr:from>
      <xdr:col>2</xdr:col>
      <xdr:colOff>1066800</xdr:colOff>
      <xdr:row>0</xdr:row>
      <xdr:rowOff>117474</xdr:rowOff>
    </xdr:from>
    <xdr:to>
      <xdr:col>6</xdr:col>
      <xdr:colOff>155575</xdr:colOff>
      <xdr:row>0</xdr:row>
      <xdr:rowOff>663574</xdr:rowOff>
    </xdr:to>
    <xdr:pic>
      <xdr:nvPicPr>
        <xdr:cNvPr id="7" name="Imagen 6" descr="EuropeanUnion European Regional Development Fund - Urban Innovative Actions - Ayuntamiento de madrid">
          <a:extLst>
            <a:ext uri="{FF2B5EF4-FFF2-40B4-BE49-F238E27FC236}">
              <a16:creationId xmlns:a16="http://schemas.microsoft.com/office/drawing/2014/main" id="{00000000-0008-0000-04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xdr:oneCellAnchor>
    <xdr:from>
      <xdr:col>11</xdr:col>
      <xdr:colOff>266700</xdr:colOff>
      <xdr:row>0</xdr:row>
      <xdr:rowOff>285750</xdr:rowOff>
    </xdr:from>
    <xdr:ext cx="2747483" cy="530658"/>
    <xdr:sp macro="" textlink="">
      <xdr:nvSpPr>
        <xdr:cNvPr id="9" name="CuadroTexto 8">
          <a:extLst>
            <a:ext uri="{FF2B5EF4-FFF2-40B4-BE49-F238E27FC236}">
              <a16:creationId xmlns:a16="http://schemas.microsoft.com/office/drawing/2014/main" id="{00000000-0008-0000-0400-000009000000}"/>
            </a:ext>
          </a:extLst>
        </xdr:cNvPr>
        <xdr:cNvSpPr txBox="1"/>
      </xdr:nvSpPr>
      <xdr:spPr>
        <a:xfrm>
          <a:off x="8010525" y="285750"/>
          <a:ext cx="2747483"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2800" b="0" cap="none" spc="0">
              <a:ln w="0"/>
              <a:solidFill>
                <a:srgbClr val="683586"/>
              </a:solidFill>
              <a:effectLst>
                <a:outerShdw blurRad="38100" dist="19050" dir="2700000" algn="tl" rotWithShape="0">
                  <a:schemeClr val="dk1">
                    <a:alpha val="40000"/>
                  </a:schemeClr>
                </a:outerShdw>
              </a:effectLst>
            </a:rPr>
            <a:t>MARES de</a:t>
          </a:r>
          <a:r>
            <a:rPr lang="es-ES" sz="2800" b="0" cap="none" spc="0" baseline="0">
              <a:ln w="0"/>
              <a:solidFill>
                <a:srgbClr val="683586"/>
              </a:solidFill>
              <a:effectLst>
                <a:outerShdw blurRad="38100" dist="19050" dir="2700000" algn="tl" rotWithShape="0">
                  <a:schemeClr val="dk1">
                    <a:alpha val="40000"/>
                  </a:schemeClr>
                </a:outerShdw>
              </a:effectLst>
            </a:rPr>
            <a:t> menús</a:t>
          </a:r>
          <a:endParaRPr lang="es-ES" sz="2800" b="0" cap="none" spc="0">
            <a:ln w="0"/>
            <a:solidFill>
              <a:srgbClr val="683586"/>
            </a:solidFill>
            <a:effectLst>
              <a:outerShdw blurRad="38100" dist="19050" dir="2700000" algn="tl" rotWithShape="0">
                <a:schemeClr val="dk1">
                  <a:alpha val="40000"/>
                </a:schemeClr>
              </a:outerShdw>
            </a:effectLst>
          </a:endParaRPr>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85725</xdr:rowOff>
    </xdr:from>
    <xdr:to>
      <xdr:col>2</xdr:col>
      <xdr:colOff>770459</xdr:colOff>
      <xdr:row>0</xdr:row>
      <xdr:rowOff>676274</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85725"/>
          <a:ext cx="1418159" cy="590549"/>
        </a:xfrm>
        <a:prstGeom prst="rect">
          <a:avLst/>
        </a:prstGeom>
      </xdr:spPr>
    </xdr:pic>
    <xdr:clientData/>
  </xdr:twoCellAnchor>
  <xdr:twoCellAnchor editAs="oneCell">
    <xdr:from>
      <xdr:col>2</xdr:col>
      <xdr:colOff>847725</xdr:colOff>
      <xdr:row>0</xdr:row>
      <xdr:rowOff>107949</xdr:rowOff>
    </xdr:from>
    <xdr:to>
      <xdr:col>4</xdr:col>
      <xdr:colOff>1450975</xdr:colOff>
      <xdr:row>0</xdr:row>
      <xdr:rowOff>654049</xdr:rowOff>
    </xdr:to>
    <xdr:pic>
      <xdr:nvPicPr>
        <xdr:cNvPr id="4" name="Imagen 3" descr="EuropeanUnion European Regional Development Fund - Urban Innovative Actions - Ayuntamiento de madrid">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43075" y="107949"/>
          <a:ext cx="3384550" cy="546100"/>
        </a:xfrm>
        <a:prstGeom prst="rect">
          <a:avLst/>
        </a:prstGeom>
        <a:noFill/>
        <a:ln>
          <a:noFill/>
        </a:ln>
      </xdr:spPr>
    </xdr:pic>
    <xdr:clientData/>
  </xdr:twoCellAnchor>
  <xdr:oneCellAnchor>
    <xdr:from>
      <xdr:col>9</xdr:col>
      <xdr:colOff>419100</xdr:colOff>
      <xdr:row>0</xdr:row>
      <xdr:rowOff>266700</xdr:rowOff>
    </xdr:from>
    <xdr:ext cx="2747483" cy="530658"/>
    <xdr:sp macro="" textlink="">
      <xdr:nvSpPr>
        <xdr:cNvPr id="5" name="CuadroTexto 4">
          <a:extLst>
            <a:ext uri="{FF2B5EF4-FFF2-40B4-BE49-F238E27FC236}">
              <a16:creationId xmlns:a16="http://schemas.microsoft.com/office/drawing/2014/main" id="{00000000-0008-0000-0500-000005000000}"/>
            </a:ext>
          </a:extLst>
        </xdr:cNvPr>
        <xdr:cNvSpPr txBox="1"/>
      </xdr:nvSpPr>
      <xdr:spPr>
        <a:xfrm>
          <a:off x="10296525" y="266700"/>
          <a:ext cx="2747483"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2800" b="0" cap="none" spc="0">
              <a:ln w="0"/>
              <a:solidFill>
                <a:srgbClr val="683586"/>
              </a:solidFill>
              <a:effectLst>
                <a:outerShdw blurRad="38100" dist="19050" dir="2700000" algn="tl" rotWithShape="0">
                  <a:schemeClr val="dk1">
                    <a:alpha val="40000"/>
                  </a:schemeClr>
                </a:outerShdw>
              </a:effectLst>
            </a:rPr>
            <a:t>MARES de</a:t>
          </a:r>
          <a:r>
            <a:rPr lang="es-ES" sz="2800" b="0" cap="none" spc="0" baseline="0">
              <a:ln w="0"/>
              <a:solidFill>
                <a:srgbClr val="683586"/>
              </a:solidFill>
              <a:effectLst>
                <a:outerShdw blurRad="38100" dist="19050" dir="2700000" algn="tl" rotWithShape="0">
                  <a:schemeClr val="dk1">
                    <a:alpha val="40000"/>
                  </a:schemeClr>
                </a:outerShdw>
              </a:effectLst>
            </a:rPr>
            <a:t> menús</a:t>
          </a:r>
          <a:endParaRPr lang="es-ES" sz="2800" b="0" cap="none" spc="0">
            <a:ln w="0"/>
            <a:solidFill>
              <a:srgbClr val="683586"/>
            </a:solidFill>
            <a:effectLst>
              <a:outerShdw blurRad="38100" dist="19050" dir="2700000" algn="tl" rotWithShape="0">
                <a:schemeClr val="dk1">
                  <a:alpha val="40000"/>
                </a:schemeClr>
              </a:outerShdw>
            </a:effectLst>
          </a:endParaRPr>
        </a:p>
      </xdr:txBody>
    </xdr:sp>
    <xdr:clientData/>
  </xdr:one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5147" name="ComboBox1" hidden="1">
              <a:extLst>
                <a:ext uri="{63B3BB69-23CF-44E3-9099-C40C66FF867C}">
                  <a14:compatExt spid="_x0000_s5147"/>
                </a:ext>
                <a:ext uri="{FF2B5EF4-FFF2-40B4-BE49-F238E27FC236}">
                  <a16:creationId xmlns:a16="http://schemas.microsoft.com/office/drawing/2014/main" id="{00000000-0008-0000-0600-00001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5148" name="ComboBox2" hidden="1">
              <a:extLst>
                <a:ext uri="{63B3BB69-23CF-44E3-9099-C40C66FF867C}">
                  <a14:compatExt spid="_x0000_s5148"/>
                </a:ext>
                <a:ext uri="{FF2B5EF4-FFF2-40B4-BE49-F238E27FC236}">
                  <a16:creationId xmlns:a16="http://schemas.microsoft.com/office/drawing/2014/main" id="{00000000-0008-0000-0600-00001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5149" name="ComboBox3" hidden="1">
              <a:extLst>
                <a:ext uri="{63B3BB69-23CF-44E3-9099-C40C66FF867C}">
                  <a14:compatExt spid="_x0000_s5149"/>
                </a:ext>
                <a:ext uri="{FF2B5EF4-FFF2-40B4-BE49-F238E27FC236}">
                  <a16:creationId xmlns:a16="http://schemas.microsoft.com/office/drawing/2014/main" id="{00000000-0008-0000-0600-00001D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5150" name="ComboBox4" hidden="1">
              <a:extLst>
                <a:ext uri="{63B3BB69-23CF-44E3-9099-C40C66FF867C}">
                  <a14:compatExt spid="_x0000_s5150"/>
                </a:ext>
                <a:ext uri="{FF2B5EF4-FFF2-40B4-BE49-F238E27FC236}">
                  <a16:creationId xmlns:a16="http://schemas.microsoft.com/office/drawing/2014/main" id="{00000000-0008-0000-0600-00001E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5151" name="ComboBox5" hidden="1">
              <a:extLst>
                <a:ext uri="{63B3BB69-23CF-44E3-9099-C40C66FF867C}">
                  <a14:compatExt spid="_x0000_s5151"/>
                </a:ext>
                <a:ext uri="{FF2B5EF4-FFF2-40B4-BE49-F238E27FC236}">
                  <a16:creationId xmlns:a16="http://schemas.microsoft.com/office/drawing/2014/main" id="{00000000-0008-0000-0600-00001F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5152" name="ComboBox6" hidden="1">
              <a:extLst>
                <a:ext uri="{63B3BB69-23CF-44E3-9099-C40C66FF867C}">
                  <a14:compatExt spid="_x0000_s5152"/>
                </a:ext>
                <a:ext uri="{FF2B5EF4-FFF2-40B4-BE49-F238E27FC236}">
                  <a16:creationId xmlns:a16="http://schemas.microsoft.com/office/drawing/2014/main" id="{00000000-0008-0000-0600-000020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5153" name="ComboBox7" hidden="1">
              <a:extLst>
                <a:ext uri="{63B3BB69-23CF-44E3-9099-C40C66FF867C}">
                  <a14:compatExt spid="_x0000_s5153"/>
                </a:ext>
                <a:ext uri="{FF2B5EF4-FFF2-40B4-BE49-F238E27FC236}">
                  <a16:creationId xmlns:a16="http://schemas.microsoft.com/office/drawing/2014/main" id="{00000000-0008-0000-0600-000021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5154" name="ComboBox8" hidden="1">
              <a:extLst>
                <a:ext uri="{63B3BB69-23CF-44E3-9099-C40C66FF867C}">
                  <a14:compatExt spid="_x0000_s5154"/>
                </a:ext>
                <a:ext uri="{FF2B5EF4-FFF2-40B4-BE49-F238E27FC236}">
                  <a16:creationId xmlns:a16="http://schemas.microsoft.com/office/drawing/2014/main" id="{00000000-0008-0000-0600-000022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5155" name="ComboBox9" hidden="1">
              <a:extLst>
                <a:ext uri="{63B3BB69-23CF-44E3-9099-C40C66FF867C}">
                  <a14:compatExt spid="_x0000_s5155"/>
                </a:ext>
                <a:ext uri="{FF2B5EF4-FFF2-40B4-BE49-F238E27FC236}">
                  <a16:creationId xmlns:a16="http://schemas.microsoft.com/office/drawing/2014/main" id="{00000000-0008-0000-0600-000023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5156" name="ComboBox10" hidden="1">
              <a:extLst>
                <a:ext uri="{63B3BB69-23CF-44E3-9099-C40C66FF867C}">
                  <a14:compatExt spid="_x0000_s5156"/>
                </a:ext>
                <a:ext uri="{FF2B5EF4-FFF2-40B4-BE49-F238E27FC236}">
                  <a16:creationId xmlns:a16="http://schemas.microsoft.com/office/drawing/2014/main" id="{00000000-0008-0000-0600-000024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5159" name="ComboBox11" hidden="1">
              <a:extLst>
                <a:ext uri="{63B3BB69-23CF-44E3-9099-C40C66FF867C}">
                  <a14:compatExt spid="_x0000_s5159"/>
                </a:ext>
                <a:ext uri="{FF2B5EF4-FFF2-40B4-BE49-F238E27FC236}">
                  <a16:creationId xmlns:a16="http://schemas.microsoft.com/office/drawing/2014/main" id="{00000000-0008-0000-0600-000027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5160" name="ComboBox12" hidden="1">
              <a:extLst>
                <a:ext uri="{63B3BB69-23CF-44E3-9099-C40C66FF867C}">
                  <a14:compatExt spid="_x0000_s5160"/>
                </a:ext>
                <a:ext uri="{FF2B5EF4-FFF2-40B4-BE49-F238E27FC236}">
                  <a16:creationId xmlns:a16="http://schemas.microsoft.com/office/drawing/2014/main" id="{00000000-0008-0000-0600-00002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5161" name="ComboBox13" hidden="1">
              <a:extLst>
                <a:ext uri="{63B3BB69-23CF-44E3-9099-C40C66FF867C}">
                  <a14:compatExt spid="_x0000_s5161"/>
                </a:ext>
                <a:ext uri="{FF2B5EF4-FFF2-40B4-BE49-F238E27FC236}">
                  <a16:creationId xmlns:a16="http://schemas.microsoft.com/office/drawing/2014/main" id="{00000000-0008-0000-0600-00002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5162" name="ComboBox14" hidden="1">
              <a:extLst>
                <a:ext uri="{63B3BB69-23CF-44E3-9099-C40C66FF867C}">
                  <a14:compatExt spid="_x0000_s5162"/>
                </a:ext>
                <a:ext uri="{FF2B5EF4-FFF2-40B4-BE49-F238E27FC236}">
                  <a16:creationId xmlns:a16="http://schemas.microsoft.com/office/drawing/2014/main" id="{00000000-0008-0000-0600-00002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5163" name="ComboBox15" hidden="1">
              <a:extLst>
                <a:ext uri="{63B3BB69-23CF-44E3-9099-C40C66FF867C}">
                  <a14:compatExt spid="_x0000_s5163"/>
                </a:ext>
                <a:ext uri="{FF2B5EF4-FFF2-40B4-BE49-F238E27FC236}">
                  <a16:creationId xmlns:a16="http://schemas.microsoft.com/office/drawing/2014/main" id="{00000000-0008-0000-0600-00002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11375"/>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6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6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5171" name="CommandButton1" hidden="1">
              <a:extLst>
                <a:ext uri="{63B3BB69-23CF-44E3-9099-C40C66FF867C}">
                  <a14:compatExt spid="_x0000_s5171"/>
                </a:ext>
                <a:ext uri="{FF2B5EF4-FFF2-40B4-BE49-F238E27FC236}">
                  <a16:creationId xmlns:a16="http://schemas.microsoft.com/office/drawing/2014/main" id="{00000000-0008-0000-0600-00003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94209" name="ComboBox1" hidden="1">
              <a:extLst>
                <a:ext uri="{63B3BB69-23CF-44E3-9099-C40C66FF867C}">
                  <a14:compatExt spid="_x0000_s94209"/>
                </a:ext>
                <a:ext uri="{FF2B5EF4-FFF2-40B4-BE49-F238E27FC236}">
                  <a16:creationId xmlns:a16="http://schemas.microsoft.com/office/drawing/2014/main" id="{00000000-0008-0000-0700-000001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94210" name="ComboBox2" hidden="1">
              <a:extLst>
                <a:ext uri="{63B3BB69-23CF-44E3-9099-C40C66FF867C}">
                  <a14:compatExt spid="_x0000_s94210"/>
                </a:ext>
                <a:ext uri="{FF2B5EF4-FFF2-40B4-BE49-F238E27FC236}">
                  <a16:creationId xmlns:a16="http://schemas.microsoft.com/office/drawing/2014/main" id="{00000000-0008-0000-0700-000002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94211" name="ComboBox3" hidden="1">
              <a:extLst>
                <a:ext uri="{63B3BB69-23CF-44E3-9099-C40C66FF867C}">
                  <a14:compatExt spid="_x0000_s94211"/>
                </a:ext>
                <a:ext uri="{FF2B5EF4-FFF2-40B4-BE49-F238E27FC236}">
                  <a16:creationId xmlns:a16="http://schemas.microsoft.com/office/drawing/2014/main" id="{00000000-0008-0000-0700-000003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94212" name="ComboBox4" hidden="1">
              <a:extLst>
                <a:ext uri="{63B3BB69-23CF-44E3-9099-C40C66FF867C}">
                  <a14:compatExt spid="_x0000_s94212"/>
                </a:ext>
                <a:ext uri="{FF2B5EF4-FFF2-40B4-BE49-F238E27FC236}">
                  <a16:creationId xmlns:a16="http://schemas.microsoft.com/office/drawing/2014/main" id="{00000000-0008-0000-0700-000004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94213" name="ComboBox5" hidden="1">
              <a:extLst>
                <a:ext uri="{63B3BB69-23CF-44E3-9099-C40C66FF867C}">
                  <a14:compatExt spid="_x0000_s94213"/>
                </a:ext>
                <a:ext uri="{FF2B5EF4-FFF2-40B4-BE49-F238E27FC236}">
                  <a16:creationId xmlns:a16="http://schemas.microsoft.com/office/drawing/2014/main" id="{00000000-0008-0000-0700-000005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94214" name="ComboBox6" hidden="1">
              <a:extLst>
                <a:ext uri="{63B3BB69-23CF-44E3-9099-C40C66FF867C}">
                  <a14:compatExt spid="_x0000_s94214"/>
                </a:ext>
                <a:ext uri="{FF2B5EF4-FFF2-40B4-BE49-F238E27FC236}">
                  <a16:creationId xmlns:a16="http://schemas.microsoft.com/office/drawing/2014/main" id="{00000000-0008-0000-0700-000006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94215" name="ComboBox7" hidden="1">
              <a:extLst>
                <a:ext uri="{63B3BB69-23CF-44E3-9099-C40C66FF867C}">
                  <a14:compatExt spid="_x0000_s94215"/>
                </a:ext>
                <a:ext uri="{FF2B5EF4-FFF2-40B4-BE49-F238E27FC236}">
                  <a16:creationId xmlns:a16="http://schemas.microsoft.com/office/drawing/2014/main" id="{00000000-0008-0000-0700-000007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94216" name="ComboBox8" hidden="1">
              <a:extLst>
                <a:ext uri="{63B3BB69-23CF-44E3-9099-C40C66FF867C}">
                  <a14:compatExt spid="_x0000_s94216"/>
                </a:ext>
                <a:ext uri="{FF2B5EF4-FFF2-40B4-BE49-F238E27FC236}">
                  <a16:creationId xmlns:a16="http://schemas.microsoft.com/office/drawing/2014/main" id="{00000000-0008-0000-0700-000008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94217" name="ComboBox9" hidden="1">
              <a:extLst>
                <a:ext uri="{63B3BB69-23CF-44E3-9099-C40C66FF867C}">
                  <a14:compatExt spid="_x0000_s94217"/>
                </a:ext>
                <a:ext uri="{FF2B5EF4-FFF2-40B4-BE49-F238E27FC236}">
                  <a16:creationId xmlns:a16="http://schemas.microsoft.com/office/drawing/2014/main" id="{00000000-0008-0000-0700-000009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94218" name="ComboBox10" hidden="1">
              <a:extLst>
                <a:ext uri="{63B3BB69-23CF-44E3-9099-C40C66FF867C}">
                  <a14:compatExt spid="_x0000_s94218"/>
                </a:ext>
                <a:ext uri="{FF2B5EF4-FFF2-40B4-BE49-F238E27FC236}">
                  <a16:creationId xmlns:a16="http://schemas.microsoft.com/office/drawing/2014/main" id="{00000000-0008-0000-0700-00000A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94219" name="ComboBox11" hidden="1">
              <a:extLst>
                <a:ext uri="{63B3BB69-23CF-44E3-9099-C40C66FF867C}">
                  <a14:compatExt spid="_x0000_s94219"/>
                </a:ext>
                <a:ext uri="{FF2B5EF4-FFF2-40B4-BE49-F238E27FC236}">
                  <a16:creationId xmlns:a16="http://schemas.microsoft.com/office/drawing/2014/main" id="{00000000-0008-0000-0700-00000B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94220" name="ComboBox12" hidden="1">
              <a:extLst>
                <a:ext uri="{63B3BB69-23CF-44E3-9099-C40C66FF867C}">
                  <a14:compatExt spid="_x0000_s94220"/>
                </a:ext>
                <a:ext uri="{FF2B5EF4-FFF2-40B4-BE49-F238E27FC236}">
                  <a16:creationId xmlns:a16="http://schemas.microsoft.com/office/drawing/2014/main" id="{00000000-0008-0000-0700-00000C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94221" name="ComboBox13" hidden="1">
              <a:extLst>
                <a:ext uri="{63B3BB69-23CF-44E3-9099-C40C66FF867C}">
                  <a14:compatExt spid="_x0000_s94221"/>
                </a:ext>
                <a:ext uri="{FF2B5EF4-FFF2-40B4-BE49-F238E27FC236}">
                  <a16:creationId xmlns:a16="http://schemas.microsoft.com/office/drawing/2014/main" id="{00000000-0008-0000-0700-00000D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94222" name="ComboBox14" hidden="1">
              <a:extLst>
                <a:ext uri="{63B3BB69-23CF-44E3-9099-C40C66FF867C}">
                  <a14:compatExt spid="_x0000_s94222"/>
                </a:ext>
                <a:ext uri="{FF2B5EF4-FFF2-40B4-BE49-F238E27FC236}">
                  <a16:creationId xmlns:a16="http://schemas.microsoft.com/office/drawing/2014/main" id="{00000000-0008-0000-0700-00000E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94223" name="ComboBox15" hidden="1">
              <a:extLst>
                <a:ext uri="{63B3BB69-23CF-44E3-9099-C40C66FF867C}">
                  <a14:compatExt spid="_x0000_s94223"/>
                </a:ext>
                <a:ext uri="{FF2B5EF4-FFF2-40B4-BE49-F238E27FC236}">
                  <a16:creationId xmlns:a16="http://schemas.microsoft.com/office/drawing/2014/main" id="{00000000-0008-0000-0700-00000F7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11375"/>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7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7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7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94224" name="CommandButton1" hidden="1">
              <a:extLst>
                <a:ext uri="{63B3BB69-23CF-44E3-9099-C40C66FF867C}">
                  <a14:compatExt spid="_x0000_s94224"/>
                </a:ext>
                <a:ext uri="{FF2B5EF4-FFF2-40B4-BE49-F238E27FC236}">
                  <a16:creationId xmlns:a16="http://schemas.microsoft.com/office/drawing/2014/main" id="{00000000-0008-0000-0700-0000107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95233" name="ComboBox1" hidden="1">
              <a:extLst>
                <a:ext uri="{63B3BB69-23CF-44E3-9099-C40C66FF867C}">
                  <a14:compatExt spid="_x0000_s95233"/>
                </a:ext>
                <a:ext uri="{FF2B5EF4-FFF2-40B4-BE49-F238E27FC236}">
                  <a16:creationId xmlns:a16="http://schemas.microsoft.com/office/drawing/2014/main" id="{00000000-0008-0000-0800-000001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95234" name="ComboBox2" hidden="1">
              <a:extLst>
                <a:ext uri="{63B3BB69-23CF-44E3-9099-C40C66FF867C}">
                  <a14:compatExt spid="_x0000_s95234"/>
                </a:ext>
                <a:ext uri="{FF2B5EF4-FFF2-40B4-BE49-F238E27FC236}">
                  <a16:creationId xmlns:a16="http://schemas.microsoft.com/office/drawing/2014/main" id="{00000000-0008-0000-0800-000002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95235" name="ComboBox3" hidden="1">
              <a:extLst>
                <a:ext uri="{63B3BB69-23CF-44E3-9099-C40C66FF867C}">
                  <a14:compatExt spid="_x0000_s95235"/>
                </a:ext>
                <a:ext uri="{FF2B5EF4-FFF2-40B4-BE49-F238E27FC236}">
                  <a16:creationId xmlns:a16="http://schemas.microsoft.com/office/drawing/2014/main" id="{00000000-0008-0000-0800-000003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95236" name="ComboBox4" hidden="1">
              <a:extLst>
                <a:ext uri="{63B3BB69-23CF-44E3-9099-C40C66FF867C}">
                  <a14:compatExt spid="_x0000_s95236"/>
                </a:ext>
                <a:ext uri="{FF2B5EF4-FFF2-40B4-BE49-F238E27FC236}">
                  <a16:creationId xmlns:a16="http://schemas.microsoft.com/office/drawing/2014/main" id="{00000000-0008-0000-0800-000004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95237" name="ComboBox5" hidden="1">
              <a:extLst>
                <a:ext uri="{63B3BB69-23CF-44E3-9099-C40C66FF867C}">
                  <a14:compatExt spid="_x0000_s95237"/>
                </a:ext>
                <a:ext uri="{FF2B5EF4-FFF2-40B4-BE49-F238E27FC236}">
                  <a16:creationId xmlns:a16="http://schemas.microsoft.com/office/drawing/2014/main" id="{00000000-0008-0000-0800-000005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95238" name="ComboBox6" hidden="1">
              <a:extLst>
                <a:ext uri="{63B3BB69-23CF-44E3-9099-C40C66FF867C}">
                  <a14:compatExt spid="_x0000_s95238"/>
                </a:ext>
                <a:ext uri="{FF2B5EF4-FFF2-40B4-BE49-F238E27FC236}">
                  <a16:creationId xmlns:a16="http://schemas.microsoft.com/office/drawing/2014/main" id="{00000000-0008-0000-0800-000006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95239" name="ComboBox7" hidden="1">
              <a:extLst>
                <a:ext uri="{63B3BB69-23CF-44E3-9099-C40C66FF867C}">
                  <a14:compatExt spid="_x0000_s95239"/>
                </a:ext>
                <a:ext uri="{FF2B5EF4-FFF2-40B4-BE49-F238E27FC236}">
                  <a16:creationId xmlns:a16="http://schemas.microsoft.com/office/drawing/2014/main" id="{00000000-0008-0000-0800-000007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95240" name="ComboBox8" hidden="1">
              <a:extLst>
                <a:ext uri="{63B3BB69-23CF-44E3-9099-C40C66FF867C}">
                  <a14:compatExt spid="_x0000_s95240"/>
                </a:ext>
                <a:ext uri="{FF2B5EF4-FFF2-40B4-BE49-F238E27FC236}">
                  <a16:creationId xmlns:a16="http://schemas.microsoft.com/office/drawing/2014/main" id="{00000000-0008-0000-0800-000008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95241" name="ComboBox9" hidden="1">
              <a:extLst>
                <a:ext uri="{63B3BB69-23CF-44E3-9099-C40C66FF867C}">
                  <a14:compatExt spid="_x0000_s95241"/>
                </a:ext>
                <a:ext uri="{FF2B5EF4-FFF2-40B4-BE49-F238E27FC236}">
                  <a16:creationId xmlns:a16="http://schemas.microsoft.com/office/drawing/2014/main" id="{00000000-0008-0000-0800-000009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95242" name="ComboBox10" hidden="1">
              <a:extLst>
                <a:ext uri="{63B3BB69-23CF-44E3-9099-C40C66FF867C}">
                  <a14:compatExt spid="_x0000_s95242"/>
                </a:ext>
                <a:ext uri="{FF2B5EF4-FFF2-40B4-BE49-F238E27FC236}">
                  <a16:creationId xmlns:a16="http://schemas.microsoft.com/office/drawing/2014/main" id="{00000000-0008-0000-0800-00000A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95243" name="ComboBox11" hidden="1">
              <a:extLst>
                <a:ext uri="{63B3BB69-23CF-44E3-9099-C40C66FF867C}">
                  <a14:compatExt spid="_x0000_s95243"/>
                </a:ext>
                <a:ext uri="{FF2B5EF4-FFF2-40B4-BE49-F238E27FC236}">
                  <a16:creationId xmlns:a16="http://schemas.microsoft.com/office/drawing/2014/main" id="{00000000-0008-0000-0800-00000B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95244" name="ComboBox12" hidden="1">
              <a:extLst>
                <a:ext uri="{63B3BB69-23CF-44E3-9099-C40C66FF867C}">
                  <a14:compatExt spid="_x0000_s95244"/>
                </a:ext>
                <a:ext uri="{FF2B5EF4-FFF2-40B4-BE49-F238E27FC236}">
                  <a16:creationId xmlns:a16="http://schemas.microsoft.com/office/drawing/2014/main" id="{00000000-0008-0000-0800-00000C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95245" name="ComboBox13" hidden="1">
              <a:extLst>
                <a:ext uri="{63B3BB69-23CF-44E3-9099-C40C66FF867C}">
                  <a14:compatExt spid="_x0000_s95245"/>
                </a:ext>
                <a:ext uri="{FF2B5EF4-FFF2-40B4-BE49-F238E27FC236}">
                  <a16:creationId xmlns:a16="http://schemas.microsoft.com/office/drawing/2014/main" id="{00000000-0008-0000-0800-00000D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95246" name="ComboBox14" hidden="1">
              <a:extLst>
                <a:ext uri="{63B3BB69-23CF-44E3-9099-C40C66FF867C}">
                  <a14:compatExt spid="_x0000_s95246"/>
                </a:ext>
                <a:ext uri="{FF2B5EF4-FFF2-40B4-BE49-F238E27FC236}">
                  <a16:creationId xmlns:a16="http://schemas.microsoft.com/office/drawing/2014/main" id="{00000000-0008-0000-0800-00000E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95247" name="ComboBox15" hidden="1">
              <a:extLst>
                <a:ext uri="{63B3BB69-23CF-44E3-9099-C40C66FF867C}">
                  <a14:compatExt spid="_x0000_s95247"/>
                </a:ext>
                <a:ext uri="{FF2B5EF4-FFF2-40B4-BE49-F238E27FC236}">
                  <a16:creationId xmlns:a16="http://schemas.microsoft.com/office/drawing/2014/main" id="{00000000-0008-0000-0800-00000F7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8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8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8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8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95248" name="CommandButton1" hidden="1">
              <a:extLst>
                <a:ext uri="{63B3BB69-23CF-44E3-9099-C40C66FF867C}">
                  <a14:compatExt spid="_x0000_s95248"/>
                </a:ext>
                <a:ext uri="{FF2B5EF4-FFF2-40B4-BE49-F238E27FC236}">
                  <a16:creationId xmlns:a16="http://schemas.microsoft.com/office/drawing/2014/main" id="{00000000-0008-0000-0800-0000107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96257" name="ComboBox1" hidden="1">
              <a:extLst>
                <a:ext uri="{63B3BB69-23CF-44E3-9099-C40C66FF867C}">
                  <a14:compatExt spid="_x0000_s96257"/>
                </a:ext>
                <a:ext uri="{FF2B5EF4-FFF2-40B4-BE49-F238E27FC236}">
                  <a16:creationId xmlns:a16="http://schemas.microsoft.com/office/drawing/2014/main" id="{00000000-0008-0000-0900-00000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96258" name="ComboBox2" hidden="1">
              <a:extLst>
                <a:ext uri="{63B3BB69-23CF-44E3-9099-C40C66FF867C}">
                  <a14:compatExt spid="_x0000_s96258"/>
                </a:ext>
                <a:ext uri="{FF2B5EF4-FFF2-40B4-BE49-F238E27FC236}">
                  <a16:creationId xmlns:a16="http://schemas.microsoft.com/office/drawing/2014/main" id="{00000000-0008-0000-0900-00000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96259" name="ComboBox3" hidden="1">
              <a:extLst>
                <a:ext uri="{63B3BB69-23CF-44E3-9099-C40C66FF867C}">
                  <a14:compatExt spid="_x0000_s96259"/>
                </a:ext>
                <a:ext uri="{FF2B5EF4-FFF2-40B4-BE49-F238E27FC236}">
                  <a16:creationId xmlns:a16="http://schemas.microsoft.com/office/drawing/2014/main" id="{00000000-0008-0000-0900-00000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96260" name="ComboBox4" hidden="1">
              <a:extLst>
                <a:ext uri="{63B3BB69-23CF-44E3-9099-C40C66FF867C}">
                  <a14:compatExt spid="_x0000_s96260"/>
                </a:ext>
                <a:ext uri="{FF2B5EF4-FFF2-40B4-BE49-F238E27FC236}">
                  <a16:creationId xmlns:a16="http://schemas.microsoft.com/office/drawing/2014/main" id="{00000000-0008-0000-0900-00000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96261" name="ComboBox5" hidden="1">
              <a:extLst>
                <a:ext uri="{63B3BB69-23CF-44E3-9099-C40C66FF867C}">
                  <a14:compatExt spid="_x0000_s96261"/>
                </a:ext>
                <a:ext uri="{FF2B5EF4-FFF2-40B4-BE49-F238E27FC236}">
                  <a16:creationId xmlns:a16="http://schemas.microsoft.com/office/drawing/2014/main" id="{00000000-0008-0000-0900-00000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96262" name="ComboBox6" hidden="1">
              <a:extLst>
                <a:ext uri="{63B3BB69-23CF-44E3-9099-C40C66FF867C}">
                  <a14:compatExt spid="_x0000_s96262"/>
                </a:ext>
                <a:ext uri="{FF2B5EF4-FFF2-40B4-BE49-F238E27FC236}">
                  <a16:creationId xmlns:a16="http://schemas.microsoft.com/office/drawing/2014/main" id="{00000000-0008-0000-0900-00000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96263" name="ComboBox7" hidden="1">
              <a:extLst>
                <a:ext uri="{63B3BB69-23CF-44E3-9099-C40C66FF867C}">
                  <a14:compatExt spid="_x0000_s96263"/>
                </a:ext>
                <a:ext uri="{FF2B5EF4-FFF2-40B4-BE49-F238E27FC236}">
                  <a16:creationId xmlns:a16="http://schemas.microsoft.com/office/drawing/2014/main" id="{00000000-0008-0000-0900-00000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96264" name="ComboBox8" hidden="1">
              <a:extLst>
                <a:ext uri="{63B3BB69-23CF-44E3-9099-C40C66FF867C}">
                  <a14:compatExt spid="_x0000_s96264"/>
                </a:ext>
                <a:ext uri="{FF2B5EF4-FFF2-40B4-BE49-F238E27FC236}">
                  <a16:creationId xmlns:a16="http://schemas.microsoft.com/office/drawing/2014/main" id="{00000000-0008-0000-0900-00000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96265" name="ComboBox9" hidden="1">
              <a:extLst>
                <a:ext uri="{63B3BB69-23CF-44E3-9099-C40C66FF867C}">
                  <a14:compatExt spid="_x0000_s96265"/>
                </a:ext>
                <a:ext uri="{FF2B5EF4-FFF2-40B4-BE49-F238E27FC236}">
                  <a16:creationId xmlns:a16="http://schemas.microsoft.com/office/drawing/2014/main" id="{00000000-0008-0000-0900-000009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96266" name="ComboBox10" hidden="1">
              <a:extLst>
                <a:ext uri="{63B3BB69-23CF-44E3-9099-C40C66FF867C}">
                  <a14:compatExt spid="_x0000_s96266"/>
                </a:ext>
                <a:ext uri="{FF2B5EF4-FFF2-40B4-BE49-F238E27FC236}">
                  <a16:creationId xmlns:a16="http://schemas.microsoft.com/office/drawing/2014/main" id="{00000000-0008-0000-0900-00000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96267" name="ComboBox11" hidden="1">
              <a:extLst>
                <a:ext uri="{63B3BB69-23CF-44E3-9099-C40C66FF867C}">
                  <a14:compatExt spid="_x0000_s96267"/>
                </a:ext>
                <a:ext uri="{FF2B5EF4-FFF2-40B4-BE49-F238E27FC236}">
                  <a16:creationId xmlns:a16="http://schemas.microsoft.com/office/drawing/2014/main" id="{00000000-0008-0000-0900-00000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96268" name="ComboBox12" hidden="1">
              <a:extLst>
                <a:ext uri="{63B3BB69-23CF-44E3-9099-C40C66FF867C}">
                  <a14:compatExt spid="_x0000_s96268"/>
                </a:ext>
                <a:ext uri="{FF2B5EF4-FFF2-40B4-BE49-F238E27FC236}">
                  <a16:creationId xmlns:a16="http://schemas.microsoft.com/office/drawing/2014/main" id="{00000000-0008-0000-0900-00000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96269" name="ComboBox13" hidden="1">
              <a:extLst>
                <a:ext uri="{63B3BB69-23CF-44E3-9099-C40C66FF867C}">
                  <a14:compatExt spid="_x0000_s96269"/>
                </a:ext>
                <a:ext uri="{FF2B5EF4-FFF2-40B4-BE49-F238E27FC236}">
                  <a16:creationId xmlns:a16="http://schemas.microsoft.com/office/drawing/2014/main" id="{00000000-0008-0000-0900-00000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96270" name="ComboBox14" hidden="1">
              <a:extLst>
                <a:ext uri="{63B3BB69-23CF-44E3-9099-C40C66FF867C}">
                  <a14:compatExt spid="_x0000_s96270"/>
                </a:ext>
                <a:ext uri="{FF2B5EF4-FFF2-40B4-BE49-F238E27FC236}">
                  <a16:creationId xmlns:a16="http://schemas.microsoft.com/office/drawing/2014/main" id="{00000000-0008-0000-0900-00000E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96271" name="ComboBox15" hidden="1">
              <a:extLst>
                <a:ext uri="{63B3BB69-23CF-44E3-9099-C40C66FF867C}">
                  <a14:compatExt spid="_x0000_s96271"/>
                </a:ext>
                <a:ext uri="{FF2B5EF4-FFF2-40B4-BE49-F238E27FC236}">
                  <a16:creationId xmlns:a16="http://schemas.microsoft.com/office/drawing/2014/main" id="{00000000-0008-0000-0900-00000F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9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9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9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9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96272" name="CommandButton1" hidden="1">
              <a:extLst>
                <a:ext uri="{63B3BB69-23CF-44E3-9099-C40C66FF867C}">
                  <a14:compatExt spid="_x0000_s96272"/>
                </a:ext>
                <a:ext uri="{FF2B5EF4-FFF2-40B4-BE49-F238E27FC236}">
                  <a16:creationId xmlns:a16="http://schemas.microsoft.com/office/drawing/2014/main" id="{00000000-0008-0000-0900-0000107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97281" name="ComboBox1" hidden="1">
              <a:extLst>
                <a:ext uri="{63B3BB69-23CF-44E3-9099-C40C66FF867C}">
                  <a14:compatExt spid="_x0000_s97281"/>
                </a:ext>
                <a:ext uri="{FF2B5EF4-FFF2-40B4-BE49-F238E27FC236}">
                  <a16:creationId xmlns:a16="http://schemas.microsoft.com/office/drawing/2014/main" id="{00000000-0008-0000-0A00-000001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97282" name="ComboBox2" hidden="1">
              <a:extLst>
                <a:ext uri="{63B3BB69-23CF-44E3-9099-C40C66FF867C}">
                  <a14:compatExt spid="_x0000_s97282"/>
                </a:ext>
                <a:ext uri="{FF2B5EF4-FFF2-40B4-BE49-F238E27FC236}">
                  <a16:creationId xmlns:a16="http://schemas.microsoft.com/office/drawing/2014/main" id="{00000000-0008-0000-0A00-000002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97283" name="ComboBox3" hidden="1">
              <a:extLst>
                <a:ext uri="{63B3BB69-23CF-44E3-9099-C40C66FF867C}">
                  <a14:compatExt spid="_x0000_s97283"/>
                </a:ext>
                <a:ext uri="{FF2B5EF4-FFF2-40B4-BE49-F238E27FC236}">
                  <a16:creationId xmlns:a16="http://schemas.microsoft.com/office/drawing/2014/main" id="{00000000-0008-0000-0A00-000003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97284" name="ComboBox4" hidden="1">
              <a:extLst>
                <a:ext uri="{63B3BB69-23CF-44E3-9099-C40C66FF867C}">
                  <a14:compatExt spid="_x0000_s97284"/>
                </a:ext>
                <a:ext uri="{FF2B5EF4-FFF2-40B4-BE49-F238E27FC236}">
                  <a16:creationId xmlns:a16="http://schemas.microsoft.com/office/drawing/2014/main" id="{00000000-0008-0000-0A00-000004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97285" name="ComboBox5" hidden="1">
              <a:extLst>
                <a:ext uri="{63B3BB69-23CF-44E3-9099-C40C66FF867C}">
                  <a14:compatExt spid="_x0000_s97285"/>
                </a:ext>
                <a:ext uri="{FF2B5EF4-FFF2-40B4-BE49-F238E27FC236}">
                  <a16:creationId xmlns:a16="http://schemas.microsoft.com/office/drawing/2014/main" id="{00000000-0008-0000-0A00-000005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97286" name="ComboBox6" hidden="1">
              <a:extLst>
                <a:ext uri="{63B3BB69-23CF-44E3-9099-C40C66FF867C}">
                  <a14:compatExt spid="_x0000_s97286"/>
                </a:ext>
                <a:ext uri="{FF2B5EF4-FFF2-40B4-BE49-F238E27FC236}">
                  <a16:creationId xmlns:a16="http://schemas.microsoft.com/office/drawing/2014/main" id="{00000000-0008-0000-0A00-000006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97287" name="ComboBox7" hidden="1">
              <a:extLst>
                <a:ext uri="{63B3BB69-23CF-44E3-9099-C40C66FF867C}">
                  <a14:compatExt spid="_x0000_s97287"/>
                </a:ext>
                <a:ext uri="{FF2B5EF4-FFF2-40B4-BE49-F238E27FC236}">
                  <a16:creationId xmlns:a16="http://schemas.microsoft.com/office/drawing/2014/main" id="{00000000-0008-0000-0A00-000007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97288" name="ComboBox8" hidden="1">
              <a:extLst>
                <a:ext uri="{63B3BB69-23CF-44E3-9099-C40C66FF867C}">
                  <a14:compatExt spid="_x0000_s97288"/>
                </a:ext>
                <a:ext uri="{FF2B5EF4-FFF2-40B4-BE49-F238E27FC236}">
                  <a16:creationId xmlns:a16="http://schemas.microsoft.com/office/drawing/2014/main" id="{00000000-0008-0000-0A00-000008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97289" name="ComboBox9" hidden="1">
              <a:extLst>
                <a:ext uri="{63B3BB69-23CF-44E3-9099-C40C66FF867C}">
                  <a14:compatExt spid="_x0000_s97289"/>
                </a:ext>
                <a:ext uri="{FF2B5EF4-FFF2-40B4-BE49-F238E27FC236}">
                  <a16:creationId xmlns:a16="http://schemas.microsoft.com/office/drawing/2014/main" id="{00000000-0008-0000-0A00-000009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97290" name="ComboBox10" hidden="1">
              <a:extLst>
                <a:ext uri="{63B3BB69-23CF-44E3-9099-C40C66FF867C}">
                  <a14:compatExt spid="_x0000_s97290"/>
                </a:ext>
                <a:ext uri="{FF2B5EF4-FFF2-40B4-BE49-F238E27FC236}">
                  <a16:creationId xmlns:a16="http://schemas.microsoft.com/office/drawing/2014/main" id="{00000000-0008-0000-0A00-00000A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97291" name="ComboBox11" hidden="1">
              <a:extLst>
                <a:ext uri="{63B3BB69-23CF-44E3-9099-C40C66FF867C}">
                  <a14:compatExt spid="_x0000_s97291"/>
                </a:ext>
                <a:ext uri="{FF2B5EF4-FFF2-40B4-BE49-F238E27FC236}">
                  <a16:creationId xmlns:a16="http://schemas.microsoft.com/office/drawing/2014/main" id="{00000000-0008-0000-0A00-00000B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97292" name="ComboBox12" hidden="1">
              <a:extLst>
                <a:ext uri="{63B3BB69-23CF-44E3-9099-C40C66FF867C}">
                  <a14:compatExt spid="_x0000_s97292"/>
                </a:ext>
                <a:ext uri="{FF2B5EF4-FFF2-40B4-BE49-F238E27FC236}">
                  <a16:creationId xmlns:a16="http://schemas.microsoft.com/office/drawing/2014/main" id="{00000000-0008-0000-0A00-00000C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97293" name="ComboBox13" hidden="1">
              <a:extLst>
                <a:ext uri="{63B3BB69-23CF-44E3-9099-C40C66FF867C}">
                  <a14:compatExt spid="_x0000_s97293"/>
                </a:ext>
                <a:ext uri="{FF2B5EF4-FFF2-40B4-BE49-F238E27FC236}">
                  <a16:creationId xmlns:a16="http://schemas.microsoft.com/office/drawing/2014/main" id="{00000000-0008-0000-0A00-00000D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97294" name="ComboBox14" hidden="1">
              <a:extLst>
                <a:ext uri="{63B3BB69-23CF-44E3-9099-C40C66FF867C}">
                  <a14:compatExt spid="_x0000_s97294"/>
                </a:ext>
                <a:ext uri="{FF2B5EF4-FFF2-40B4-BE49-F238E27FC236}">
                  <a16:creationId xmlns:a16="http://schemas.microsoft.com/office/drawing/2014/main" id="{00000000-0008-0000-0A00-00000E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97295" name="ComboBox15" hidden="1">
              <a:extLst>
                <a:ext uri="{63B3BB69-23CF-44E3-9099-C40C66FF867C}">
                  <a14:compatExt spid="_x0000_s97295"/>
                </a:ext>
                <a:ext uri="{FF2B5EF4-FFF2-40B4-BE49-F238E27FC236}">
                  <a16:creationId xmlns:a16="http://schemas.microsoft.com/office/drawing/2014/main" id="{00000000-0008-0000-0A00-00000F7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A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A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A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A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97296" name="CommandButton1" hidden="1">
              <a:extLst>
                <a:ext uri="{63B3BB69-23CF-44E3-9099-C40C66FF867C}">
                  <a14:compatExt spid="_x0000_s97296"/>
                </a:ext>
                <a:ext uri="{FF2B5EF4-FFF2-40B4-BE49-F238E27FC236}">
                  <a16:creationId xmlns:a16="http://schemas.microsoft.com/office/drawing/2014/main" id="{00000000-0008-0000-0A00-0000107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98305" name="ComboBox1" hidden="1">
              <a:extLst>
                <a:ext uri="{63B3BB69-23CF-44E3-9099-C40C66FF867C}">
                  <a14:compatExt spid="_x0000_s98305"/>
                </a:ext>
                <a:ext uri="{FF2B5EF4-FFF2-40B4-BE49-F238E27FC236}">
                  <a16:creationId xmlns:a16="http://schemas.microsoft.com/office/drawing/2014/main" id="{00000000-0008-0000-0B00-000001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98306" name="ComboBox2" hidden="1">
              <a:extLst>
                <a:ext uri="{63B3BB69-23CF-44E3-9099-C40C66FF867C}">
                  <a14:compatExt spid="_x0000_s98306"/>
                </a:ext>
                <a:ext uri="{FF2B5EF4-FFF2-40B4-BE49-F238E27FC236}">
                  <a16:creationId xmlns:a16="http://schemas.microsoft.com/office/drawing/2014/main" id="{00000000-0008-0000-0B00-000002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98307" name="ComboBox3" hidden="1">
              <a:extLst>
                <a:ext uri="{63B3BB69-23CF-44E3-9099-C40C66FF867C}">
                  <a14:compatExt spid="_x0000_s98307"/>
                </a:ext>
                <a:ext uri="{FF2B5EF4-FFF2-40B4-BE49-F238E27FC236}">
                  <a16:creationId xmlns:a16="http://schemas.microsoft.com/office/drawing/2014/main" id="{00000000-0008-0000-0B00-000003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98308" name="ComboBox4" hidden="1">
              <a:extLst>
                <a:ext uri="{63B3BB69-23CF-44E3-9099-C40C66FF867C}">
                  <a14:compatExt spid="_x0000_s98308"/>
                </a:ext>
                <a:ext uri="{FF2B5EF4-FFF2-40B4-BE49-F238E27FC236}">
                  <a16:creationId xmlns:a16="http://schemas.microsoft.com/office/drawing/2014/main" id="{00000000-0008-0000-0B00-000004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98309" name="ComboBox5" hidden="1">
              <a:extLst>
                <a:ext uri="{63B3BB69-23CF-44E3-9099-C40C66FF867C}">
                  <a14:compatExt spid="_x0000_s98309"/>
                </a:ext>
                <a:ext uri="{FF2B5EF4-FFF2-40B4-BE49-F238E27FC236}">
                  <a16:creationId xmlns:a16="http://schemas.microsoft.com/office/drawing/2014/main" id="{00000000-0008-0000-0B00-000005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98310" name="ComboBox6" hidden="1">
              <a:extLst>
                <a:ext uri="{63B3BB69-23CF-44E3-9099-C40C66FF867C}">
                  <a14:compatExt spid="_x0000_s98310"/>
                </a:ext>
                <a:ext uri="{FF2B5EF4-FFF2-40B4-BE49-F238E27FC236}">
                  <a16:creationId xmlns:a16="http://schemas.microsoft.com/office/drawing/2014/main" id="{00000000-0008-0000-0B00-000006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98311" name="ComboBox7" hidden="1">
              <a:extLst>
                <a:ext uri="{63B3BB69-23CF-44E3-9099-C40C66FF867C}">
                  <a14:compatExt spid="_x0000_s98311"/>
                </a:ext>
                <a:ext uri="{FF2B5EF4-FFF2-40B4-BE49-F238E27FC236}">
                  <a16:creationId xmlns:a16="http://schemas.microsoft.com/office/drawing/2014/main" id="{00000000-0008-0000-0B00-000007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98312" name="ComboBox8" hidden="1">
              <a:extLst>
                <a:ext uri="{63B3BB69-23CF-44E3-9099-C40C66FF867C}">
                  <a14:compatExt spid="_x0000_s98312"/>
                </a:ext>
                <a:ext uri="{FF2B5EF4-FFF2-40B4-BE49-F238E27FC236}">
                  <a16:creationId xmlns:a16="http://schemas.microsoft.com/office/drawing/2014/main" id="{00000000-0008-0000-0B00-000008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98313" name="ComboBox9" hidden="1">
              <a:extLst>
                <a:ext uri="{63B3BB69-23CF-44E3-9099-C40C66FF867C}">
                  <a14:compatExt spid="_x0000_s98313"/>
                </a:ext>
                <a:ext uri="{FF2B5EF4-FFF2-40B4-BE49-F238E27FC236}">
                  <a16:creationId xmlns:a16="http://schemas.microsoft.com/office/drawing/2014/main" id="{00000000-0008-0000-0B00-000009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98314" name="ComboBox10" hidden="1">
              <a:extLst>
                <a:ext uri="{63B3BB69-23CF-44E3-9099-C40C66FF867C}">
                  <a14:compatExt spid="_x0000_s98314"/>
                </a:ext>
                <a:ext uri="{FF2B5EF4-FFF2-40B4-BE49-F238E27FC236}">
                  <a16:creationId xmlns:a16="http://schemas.microsoft.com/office/drawing/2014/main" id="{00000000-0008-0000-0B00-00000A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98315" name="ComboBox11" hidden="1">
              <a:extLst>
                <a:ext uri="{63B3BB69-23CF-44E3-9099-C40C66FF867C}">
                  <a14:compatExt spid="_x0000_s98315"/>
                </a:ext>
                <a:ext uri="{FF2B5EF4-FFF2-40B4-BE49-F238E27FC236}">
                  <a16:creationId xmlns:a16="http://schemas.microsoft.com/office/drawing/2014/main" id="{00000000-0008-0000-0B00-00000B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98316" name="ComboBox12" hidden="1">
              <a:extLst>
                <a:ext uri="{63B3BB69-23CF-44E3-9099-C40C66FF867C}">
                  <a14:compatExt spid="_x0000_s98316"/>
                </a:ext>
                <a:ext uri="{FF2B5EF4-FFF2-40B4-BE49-F238E27FC236}">
                  <a16:creationId xmlns:a16="http://schemas.microsoft.com/office/drawing/2014/main" id="{00000000-0008-0000-0B00-00000C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98317" name="ComboBox13" hidden="1">
              <a:extLst>
                <a:ext uri="{63B3BB69-23CF-44E3-9099-C40C66FF867C}">
                  <a14:compatExt spid="_x0000_s98317"/>
                </a:ext>
                <a:ext uri="{FF2B5EF4-FFF2-40B4-BE49-F238E27FC236}">
                  <a16:creationId xmlns:a16="http://schemas.microsoft.com/office/drawing/2014/main" id="{00000000-0008-0000-0B00-00000D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98318" name="ComboBox14" hidden="1">
              <a:extLst>
                <a:ext uri="{63B3BB69-23CF-44E3-9099-C40C66FF867C}">
                  <a14:compatExt spid="_x0000_s98318"/>
                </a:ext>
                <a:ext uri="{FF2B5EF4-FFF2-40B4-BE49-F238E27FC236}">
                  <a16:creationId xmlns:a16="http://schemas.microsoft.com/office/drawing/2014/main" id="{00000000-0008-0000-0B00-00000E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98319" name="ComboBox15" hidden="1">
              <a:extLst>
                <a:ext uri="{63B3BB69-23CF-44E3-9099-C40C66FF867C}">
                  <a14:compatExt spid="_x0000_s98319"/>
                </a:ext>
                <a:ext uri="{FF2B5EF4-FFF2-40B4-BE49-F238E27FC236}">
                  <a16:creationId xmlns:a16="http://schemas.microsoft.com/office/drawing/2014/main" id="{00000000-0008-0000-0B00-00000F8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B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B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B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B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98320" name="CommandButton1" hidden="1">
              <a:extLst>
                <a:ext uri="{63B3BB69-23CF-44E3-9099-C40C66FF867C}">
                  <a14:compatExt spid="_x0000_s98320"/>
                </a:ext>
                <a:ext uri="{FF2B5EF4-FFF2-40B4-BE49-F238E27FC236}">
                  <a16:creationId xmlns:a16="http://schemas.microsoft.com/office/drawing/2014/main" id="{00000000-0008-0000-0B00-0000108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99329" name="ComboBox1" hidden="1">
              <a:extLst>
                <a:ext uri="{63B3BB69-23CF-44E3-9099-C40C66FF867C}">
                  <a14:compatExt spid="_x0000_s99329"/>
                </a:ext>
                <a:ext uri="{FF2B5EF4-FFF2-40B4-BE49-F238E27FC236}">
                  <a16:creationId xmlns:a16="http://schemas.microsoft.com/office/drawing/2014/main" id="{00000000-0008-0000-0C00-000001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99330" name="ComboBox2" hidden="1">
              <a:extLst>
                <a:ext uri="{63B3BB69-23CF-44E3-9099-C40C66FF867C}">
                  <a14:compatExt spid="_x0000_s99330"/>
                </a:ext>
                <a:ext uri="{FF2B5EF4-FFF2-40B4-BE49-F238E27FC236}">
                  <a16:creationId xmlns:a16="http://schemas.microsoft.com/office/drawing/2014/main" id="{00000000-0008-0000-0C00-000002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99331" name="ComboBox3" hidden="1">
              <a:extLst>
                <a:ext uri="{63B3BB69-23CF-44E3-9099-C40C66FF867C}">
                  <a14:compatExt spid="_x0000_s99331"/>
                </a:ext>
                <a:ext uri="{FF2B5EF4-FFF2-40B4-BE49-F238E27FC236}">
                  <a16:creationId xmlns:a16="http://schemas.microsoft.com/office/drawing/2014/main" id="{00000000-0008-0000-0C00-000003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99332" name="ComboBox4" hidden="1">
              <a:extLst>
                <a:ext uri="{63B3BB69-23CF-44E3-9099-C40C66FF867C}">
                  <a14:compatExt spid="_x0000_s99332"/>
                </a:ext>
                <a:ext uri="{FF2B5EF4-FFF2-40B4-BE49-F238E27FC236}">
                  <a16:creationId xmlns:a16="http://schemas.microsoft.com/office/drawing/2014/main" id="{00000000-0008-0000-0C00-000004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99333" name="ComboBox5" hidden="1">
              <a:extLst>
                <a:ext uri="{63B3BB69-23CF-44E3-9099-C40C66FF867C}">
                  <a14:compatExt spid="_x0000_s99333"/>
                </a:ext>
                <a:ext uri="{FF2B5EF4-FFF2-40B4-BE49-F238E27FC236}">
                  <a16:creationId xmlns:a16="http://schemas.microsoft.com/office/drawing/2014/main" id="{00000000-0008-0000-0C00-000005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99334" name="ComboBox6" hidden="1">
              <a:extLst>
                <a:ext uri="{63B3BB69-23CF-44E3-9099-C40C66FF867C}">
                  <a14:compatExt spid="_x0000_s99334"/>
                </a:ext>
                <a:ext uri="{FF2B5EF4-FFF2-40B4-BE49-F238E27FC236}">
                  <a16:creationId xmlns:a16="http://schemas.microsoft.com/office/drawing/2014/main" id="{00000000-0008-0000-0C00-000006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99335" name="ComboBox7" hidden="1">
              <a:extLst>
                <a:ext uri="{63B3BB69-23CF-44E3-9099-C40C66FF867C}">
                  <a14:compatExt spid="_x0000_s99335"/>
                </a:ext>
                <a:ext uri="{FF2B5EF4-FFF2-40B4-BE49-F238E27FC236}">
                  <a16:creationId xmlns:a16="http://schemas.microsoft.com/office/drawing/2014/main" id="{00000000-0008-0000-0C00-000007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99336" name="ComboBox8" hidden="1">
              <a:extLst>
                <a:ext uri="{63B3BB69-23CF-44E3-9099-C40C66FF867C}">
                  <a14:compatExt spid="_x0000_s99336"/>
                </a:ext>
                <a:ext uri="{FF2B5EF4-FFF2-40B4-BE49-F238E27FC236}">
                  <a16:creationId xmlns:a16="http://schemas.microsoft.com/office/drawing/2014/main" id="{00000000-0008-0000-0C00-000008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99337" name="ComboBox9" hidden="1">
              <a:extLst>
                <a:ext uri="{63B3BB69-23CF-44E3-9099-C40C66FF867C}">
                  <a14:compatExt spid="_x0000_s99337"/>
                </a:ext>
                <a:ext uri="{FF2B5EF4-FFF2-40B4-BE49-F238E27FC236}">
                  <a16:creationId xmlns:a16="http://schemas.microsoft.com/office/drawing/2014/main" id="{00000000-0008-0000-0C00-000009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99338" name="ComboBox10" hidden="1">
              <a:extLst>
                <a:ext uri="{63B3BB69-23CF-44E3-9099-C40C66FF867C}">
                  <a14:compatExt spid="_x0000_s99338"/>
                </a:ext>
                <a:ext uri="{FF2B5EF4-FFF2-40B4-BE49-F238E27FC236}">
                  <a16:creationId xmlns:a16="http://schemas.microsoft.com/office/drawing/2014/main" id="{00000000-0008-0000-0C00-00000A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99339" name="ComboBox11" hidden="1">
              <a:extLst>
                <a:ext uri="{63B3BB69-23CF-44E3-9099-C40C66FF867C}">
                  <a14:compatExt spid="_x0000_s99339"/>
                </a:ext>
                <a:ext uri="{FF2B5EF4-FFF2-40B4-BE49-F238E27FC236}">
                  <a16:creationId xmlns:a16="http://schemas.microsoft.com/office/drawing/2014/main" id="{00000000-0008-0000-0C00-00000B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99340" name="ComboBox12" hidden="1">
              <a:extLst>
                <a:ext uri="{63B3BB69-23CF-44E3-9099-C40C66FF867C}">
                  <a14:compatExt spid="_x0000_s99340"/>
                </a:ext>
                <a:ext uri="{FF2B5EF4-FFF2-40B4-BE49-F238E27FC236}">
                  <a16:creationId xmlns:a16="http://schemas.microsoft.com/office/drawing/2014/main" id="{00000000-0008-0000-0C00-00000C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99341" name="ComboBox13" hidden="1">
              <a:extLst>
                <a:ext uri="{63B3BB69-23CF-44E3-9099-C40C66FF867C}">
                  <a14:compatExt spid="_x0000_s99341"/>
                </a:ext>
                <a:ext uri="{FF2B5EF4-FFF2-40B4-BE49-F238E27FC236}">
                  <a16:creationId xmlns:a16="http://schemas.microsoft.com/office/drawing/2014/main" id="{00000000-0008-0000-0C00-00000D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99342" name="ComboBox14" hidden="1">
              <a:extLst>
                <a:ext uri="{63B3BB69-23CF-44E3-9099-C40C66FF867C}">
                  <a14:compatExt spid="_x0000_s99342"/>
                </a:ext>
                <a:ext uri="{FF2B5EF4-FFF2-40B4-BE49-F238E27FC236}">
                  <a16:creationId xmlns:a16="http://schemas.microsoft.com/office/drawing/2014/main" id="{00000000-0008-0000-0C00-00000E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99343" name="ComboBox15" hidden="1">
              <a:extLst>
                <a:ext uri="{63B3BB69-23CF-44E3-9099-C40C66FF867C}">
                  <a14:compatExt spid="_x0000_s99343"/>
                </a:ext>
                <a:ext uri="{FF2B5EF4-FFF2-40B4-BE49-F238E27FC236}">
                  <a16:creationId xmlns:a16="http://schemas.microsoft.com/office/drawing/2014/main" id="{00000000-0008-0000-0C00-00000F8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C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C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C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C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99344" name="CommandButton1" hidden="1">
              <a:extLst>
                <a:ext uri="{63B3BB69-23CF-44E3-9099-C40C66FF867C}">
                  <a14:compatExt spid="_x0000_s99344"/>
                </a:ext>
                <a:ext uri="{FF2B5EF4-FFF2-40B4-BE49-F238E27FC236}">
                  <a16:creationId xmlns:a16="http://schemas.microsoft.com/office/drawing/2014/main" id="{00000000-0008-0000-0C00-0000108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0353" name="ComboBox1" hidden="1">
              <a:extLst>
                <a:ext uri="{63B3BB69-23CF-44E3-9099-C40C66FF867C}">
                  <a14:compatExt spid="_x0000_s100353"/>
                </a:ext>
                <a:ext uri="{FF2B5EF4-FFF2-40B4-BE49-F238E27FC236}">
                  <a16:creationId xmlns:a16="http://schemas.microsoft.com/office/drawing/2014/main" id="{00000000-0008-0000-0D00-000001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0354" name="ComboBox2" hidden="1">
              <a:extLst>
                <a:ext uri="{63B3BB69-23CF-44E3-9099-C40C66FF867C}">
                  <a14:compatExt spid="_x0000_s100354"/>
                </a:ext>
                <a:ext uri="{FF2B5EF4-FFF2-40B4-BE49-F238E27FC236}">
                  <a16:creationId xmlns:a16="http://schemas.microsoft.com/office/drawing/2014/main" id="{00000000-0008-0000-0D00-000002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0355" name="ComboBox3" hidden="1">
              <a:extLst>
                <a:ext uri="{63B3BB69-23CF-44E3-9099-C40C66FF867C}">
                  <a14:compatExt spid="_x0000_s100355"/>
                </a:ext>
                <a:ext uri="{FF2B5EF4-FFF2-40B4-BE49-F238E27FC236}">
                  <a16:creationId xmlns:a16="http://schemas.microsoft.com/office/drawing/2014/main" id="{00000000-0008-0000-0D00-000003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0356" name="ComboBox4" hidden="1">
              <a:extLst>
                <a:ext uri="{63B3BB69-23CF-44E3-9099-C40C66FF867C}">
                  <a14:compatExt spid="_x0000_s100356"/>
                </a:ext>
                <a:ext uri="{FF2B5EF4-FFF2-40B4-BE49-F238E27FC236}">
                  <a16:creationId xmlns:a16="http://schemas.microsoft.com/office/drawing/2014/main" id="{00000000-0008-0000-0D00-000004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0357" name="ComboBox5" hidden="1">
              <a:extLst>
                <a:ext uri="{63B3BB69-23CF-44E3-9099-C40C66FF867C}">
                  <a14:compatExt spid="_x0000_s100357"/>
                </a:ext>
                <a:ext uri="{FF2B5EF4-FFF2-40B4-BE49-F238E27FC236}">
                  <a16:creationId xmlns:a16="http://schemas.microsoft.com/office/drawing/2014/main" id="{00000000-0008-0000-0D00-000005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0358" name="ComboBox6" hidden="1">
              <a:extLst>
                <a:ext uri="{63B3BB69-23CF-44E3-9099-C40C66FF867C}">
                  <a14:compatExt spid="_x0000_s100358"/>
                </a:ext>
                <a:ext uri="{FF2B5EF4-FFF2-40B4-BE49-F238E27FC236}">
                  <a16:creationId xmlns:a16="http://schemas.microsoft.com/office/drawing/2014/main" id="{00000000-0008-0000-0D00-000006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0359" name="ComboBox7" hidden="1">
              <a:extLst>
                <a:ext uri="{63B3BB69-23CF-44E3-9099-C40C66FF867C}">
                  <a14:compatExt spid="_x0000_s100359"/>
                </a:ext>
                <a:ext uri="{FF2B5EF4-FFF2-40B4-BE49-F238E27FC236}">
                  <a16:creationId xmlns:a16="http://schemas.microsoft.com/office/drawing/2014/main" id="{00000000-0008-0000-0D00-000007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0360" name="ComboBox8" hidden="1">
              <a:extLst>
                <a:ext uri="{63B3BB69-23CF-44E3-9099-C40C66FF867C}">
                  <a14:compatExt spid="_x0000_s100360"/>
                </a:ext>
                <a:ext uri="{FF2B5EF4-FFF2-40B4-BE49-F238E27FC236}">
                  <a16:creationId xmlns:a16="http://schemas.microsoft.com/office/drawing/2014/main" id="{00000000-0008-0000-0D00-000008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0361" name="ComboBox9" hidden="1">
              <a:extLst>
                <a:ext uri="{63B3BB69-23CF-44E3-9099-C40C66FF867C}">
                  <a14:compatExt spid="_x0000_s100361"/>
                </a:ext>
                <a:ext uri="{FF2B5EF4-FFF2-40B4-BE49-F238E27FC236}">
                  <a16:creationId xmlns:a16="http://schemas.microsoft.com/office/drawing/2014/main" id="{00000000-0008-0000-0D00-000009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0362" name="ComboBox10" hidden="1">
              <a:extLst>
                <a:ext uri="{63B3BB69-23CF-44E3-9099-C40C66FF867C}">
                  <a14:compatExt spid="_x0000_s100362"/>
                </a:ext>
                <a:ext uri="{FF2B5EF4-FFF2-40B4-BE49-F238E27FC236}">
                  <a16:creationId xmlns:a16="http://schemas.microsoft.com/office/drawing/2014/main" id="{00000000-0008-0000-0D00-00000A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0363" name="ComboBox11" hidden="1">
              <a:extLst>
                <a:ext uri="{63B3BB69-23CF-44E3-9099-C40C66FF867C}">
                  <a14:compatExt spid="_x0000_s100363"/>
                </a:ext>
                <a:ext uri="{FF2B5EF4-FFF2-40B4-BE49-F238E27FC236}">
                  <a16:creationId xmlns:a16="http://schemas.microsoft.com/office/drawing/2014/main" id="{00000000-0008-0000-0D00-00000B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0364" name="ComboBox12" hidden="1">
              <a:extLst>
                <a:ext uri="{63B3BB69-23CF-44E3-9099-C40C66FF867C}">
                  <a14:compatExt spid="_x0000_s100364"/>
                </a:ext>
                <a:ext uri="{FF2B5EF4-FFF2-40B4-BE49-F238E27FC236}">
                  <a16:creationId xmlns:a16="http://schemas.microsoft.com/office/drawing/2014/main" id="{00000000-0008-0000-0D00-00000C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0365" name="ComboBox13" hidden="1">
              <a:extLst>
                <a:ext uri="{63B3BB69-23CF-44E3-9099-C40C66FF867C}">
                  <a14:compatExt spid="_x0000_s100365"/>
                </a:ext>
                <a:ext uri="{FF2B5EF4-FFF2-40B4-BE49-F238E27FC236}">
                  <a16:creationId xmlns:a16="http://schemas.microsoft.com/office/drawing/2014/main" id="{00000000-0008-0000-0D00-00000D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0366" name="ComboBox14" hidden="1">
              <a:extLst>
                <a:ext uri="{63B3BB69-23CF-44E3-9099-C40C66FF867C}">
                  <a14:compatExt spid="_x0000_s100366"/>
                </a:ext>
                <a:ext uri="{FF2B5EF4-FFF2-40B4-BE49-F238E27FC236}">
                  <a16:creationId xmlns:a16="http://schemas.microsoft.com/office/drawing/2014/main" id="{00000000-0008-0000-0D00-00000E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0367" name="ComboBox15" hidden="1">
              <a:extLst>
                <a:ext uri="{63B3BB69-23CF-44E3-9099-C40C66FF867C}">
                  <a14:compatExt spid="_x0000_s100367"/>
                </a:ext>
                <a:ext uri="{FF2B5EF4-FFF2-40B4-BE49-F238E27FC236}">
                  <a16:creationId xmlns:a16="http://schemas.microsoft.com/office/drawing/2014/main" id="{00000000-0008-0000-0D00-00000F8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D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D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D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D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0368" name="CommandButton1" hidden="1">
              <a:extLst>
                <a:ext uri="{63B3BB69-23CF-44E3-9099-C40C66FF867C}">
                  <a14:compatExt spid="_x0000_s100368"/>
                </a:ext>
                <a:ext uri="{FF2B5EF4-FFF2-40B4-BE49-F238E27FC236}">
                  <a16:creationId xmlns:a16="http://schemas.microsoft.com/office/drawing/2014/main" id="{00000000-0008-0000-0D00-0000108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1377" name="ComboBox1" hidden="1">
              <a:extLst>
                <a:ext uri="{63B3BB69-23CF-44E3-9099-C40C66FF867C}">
                  <a14:compatExt spid="_x0000_s101377"/>
                </a:ext>
                <a:ext uri="{FF2B5EF4-FFF2-40B4-BE49-F238E27FC236}">
                  <a16:creationId xmlns:a16="http://schemas.microsoft.com/office/drawing/2014/main" id="{00000000-0008-0000-0E00-000001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1378" name="ComboBox2" hidden="1">
              <a:extLst>
                <a:ext uri="{63B3BB69-23CF-44E3-9099-C40C66FF867C}">
                  <a14:compatExt spid="_x0000_s101378"/>
                </a:ext>
                <a:ext uri="{FF2B5EF4-FFF2-40B4-BE49-F238E27FC236}">
                  <a16:creationId xmlns:a16="http://schemas.microsoft.com/office/drawing/2014/main" id="{00000000-0008-0000-0E00-000002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1379" name="ComboBox3" hidden="1">
              <a:extLst>
                <a:ext uri="{63B3BB69-23CF-44E3-9099-C40C66FF867C}">
                  <a14:compatExt spid="_x0000_s101379"/>
                </a:ext>
                <a:ext uri="{FF2B5EF4-FFF2-40B4-BE49-F238E27FC236}">
                  <a16:creationId xmlns:a16="http://schemas.microsoft.com/office/drawing/2014/main" id="{00000000-0008-0000-0E00-000003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1380" name="ComboBox4" hidden="1">
              <a:extLst>
                <a:ext uri="{63B3BB69-23CF-44E3-9099-C40C66FF867C}">
                  <a14:compatExt spid="_x0000_s101380"/>
                </a:ext>
                <a:ext uri="{FF2B5EF4-FFF2-40B4-BE49-F238E27FC236}">
                  <a16:creationId xmlns:a16="http://schemas.microsoft.com/office/drawing/2014/main" id="{00000000-0008-0000-0E00-000004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1381" name="ComboBox5" hidden="1">
              <a:extLst>
                <a:ext uri="{63B3BB69-23CF-44E3-9099-C40C66FF867C}">
                  <a14:compatExt spid="_x0000_s101381"/>
                </a:ext>
                <a:ext uri="{FF2B5EF4-FFF2-40B4-BE49-F238E27FC236}">
                  <a16:creationId xmlns:a16="http://schemas.microsoft.com/office/drawing/2014/main" id="{00000000-0008-0000-0E00-000005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1382" name="ComboBox6" hidden="1">
              <a:extLst>
                <a:ext uri="{63B3BB69-23CF-44E3-9099-C40C66FF867C}">
                  <a14:compatExt spid="_x0000_s101382"/>
                </a:ext>
                <a:ext uri="{FF2B5EF4-FFF2-40B4-BE49-F238E27FC236}">
                  <a16:creationId xmlns:a16="http://schemas.microsoft.com/office/drawing/2014/main" id="{00000000-0008-0000-0E00-000006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1383" name="ComboBox7" hidden="1">
              <a:extLst>
                <a:ext uri="{63B3BB69-23CF-44E3-9099-C40C66FF867C}">
                  <a14:compatExt spid="_x0000_s101383"/>
                </a:ext>
                <a:ext uri="{FF2B5EF4-FFF2-40B4-BE49-F238E27FC236}">
                  <a16:creationId xmlns:a16="http://schemas.microsoft.com/office/drawing/2014/main" id="{00000000-0008-0000-0E00-000007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1384" name="ComboBox8" hidden="1">
              <a:extLst>
                <a:ext uri="{63B3BB69-23CF-44E3-9099-C40C66FF867C}">
                  <a14:compatExt spid="_x0000_s101384"/>
                </a:ext>
                <a:ext uri="{FF2B5EF4-FFF2-40B4-BE49-F238E27FC236}">
                  <a16:creationId xmlns:a16="http://schemas.microsoft.com/office/drawing/2014/main" id="{00000000-0008-0000-0E00-000008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1385" name="ComboBox9" hidden="1">
              <a:extLst>
                <a:ext uri="{63B3BB69-23CF-44E3-9099-C40C66FF867C}">
                  <a14:compatExt spid="_x0000_s101385"/>
                </a:ext>
                <a:ext uri="{FF2B5EF4-FFF2-40B4-BE49-F238E27FC236}">
                  <a16:creationId xmlns:a16="http://schemas.microsoft.com/office/drawing/2014/main" id="{00000000-0008-0000-0E00-000009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1386" name="ComboBox10" hidden="1">
              <a:extLst>
                <a:ext uri="{63B3BB69-23CF-44E3-9099-C40C66FF867C}">
                  <a14:compatExt spid="_x0000_s101386"/>
                </a:ext>
                <a:ext uri="{FF2B5EF4-FFF2-40B4-BE49-F238E27FC236}">
                  <a16:creationId xmlns:a16="http://schemas.microsoft.com/office/drawing/2014/main" id="{00000000-0008-0000-0E00-00000A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1387" name="ComboBox11" hidden="1">
              <a:extLst>
                <a:ext uri="{63B3BB69-23CF-44E3-9099-C40C66FF867C}">
                  <a14:compatExt spid="_x0000_s101387"/>
                </a:ext>
                <a:ext uri="{FF2B5EF4-FFF2-40B4-BE49-F238E27FC236}">
                  <a16:creationId xmlns:a16="http://schemas.microsoft.com/office/drawing/2014/main" id="{00000000-0008-0000-0E00-00000B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1388" name="ComboBox12" hidden="1">
              <a:extLst>
                <a:ext uri="{63B3BB69-23CF-44E3-9099-C40C66FF867C}">
                  <a14:compatExt spid="_x0000_s101388"/>
                </a:ext>
                <a:ext uri="{FF2B5EF4-FFF2-40B4-BE49-F238E27FC236}">
                  <a16:creationId xmlns:a16="http://schemas.microsoft.com/office/drawing/2014/main" id="{00000000-0008-0000-0E00-00000C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1389" name="ComboBox13" hidden="1">
              <a:extLst>
                <a:ext uri="{63B3BB69-23CF-44E3-9099-C40C66FF867C}">
                  <a14:compatExt spid="_x0000_s101389"/>
                </a:ext>
                <a:ext uri="{FF2B5EF4-FFF2-40B4-BE49-F238E27FC236}">
                  <a16:creationId xmlns:a16="http://schemas.microsoft.com/office/drawing/2014/main" id="{00000000-0008-0000-0E00-00000D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1390" name="ComboBox14" hidden="1">
              <a:extLst>
                <a:ext uri="{63B3BB69-23CF-44E3-9099-C40C66FF867C}">
                  <a14:compatExt spid="_x0000_s101390"/>
                </a:ext>
                <a:ext uri="{FF2B5EF4-FFF2-40B4-BE49-F238E27FC236}">
                  <a16:creationId xmlns:a16="http://schemas.microsoft.com/office/drawing/2014/main" id="{00000000-0008-0000-0E00-00000E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1391" name="ComboBox15" hidden="1">
              <a:extLst>
                <a:ext uri="{63B3BB69-23CF-44E3-9099-C40C66FF867C}">
                  <a14:compatExt spid="_x0000_s101391"/>
                </a:ext>
                <a:ext uri="{FF2B5EF4-FFF2-40B4-BE49-F238E27FC236}">
                  <a16:creationId xmlns:a16="http://schemas.microsoft.com/office/drawing/2014/main" id="{00000000-0008-0000-0E00-00000F8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E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E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E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E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1392" name="CommandButton1" hidden="1">
              <a:extLst>
                <a:ext uri="{63B3BB69-23CF-44E3-9099-C40C66FF867C}">
                  <a14:compatExt spid="_x0000_s101392"/>
                </a:ext>
                <a:ext uri="{FF2B5EF4-FFF2-40B4-BE49-F238E27FC236}">
                  <a16:creationId xmlns:a16="http://schemas.microsoft.com/office/drawing/2014/main" id="{00000000-0008-0000-0E00-0000108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2401" name="ComboBox1" hidden="1">
              <a:extLst>
                <a:ext uri="{63B3BB69-23CF-44E3-9099-C40C66FF867C}">
                  <a14:compatExt spid="_x0000_s102401"/>
                </a:ext>
                <a:ext uri="{FF2B5EF4-FFF2-40B4-BE49-F238E27FC236}">
                  <a16:creationId xmlns:a16="http://schemas.microsoft.com/office/drawing/2014/main" id="{00000000-0008-0000-0F00-000001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2402" name="ComboBox2" hidden="1">
              <a:extLst>
                <a:ext uri="{63B3BB69-23CF-44E3-9099-C40C66FF867C}">
                  <a14:compatExt spid="_x0000_s102402"/>
                </a:ext>
                <a:ext uri="{FF2B5EF4-FFF2-40B4-BE49-F238E27FC236}">
                  <a16:creationId xmlns:a16="http://schemas.microsoft.com/office/drawing/2014/main" id="{00000000-0008-0000-0F00-000002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2403" name="ComboBox3" hidden="1">
              <a:extLst>
                <a:ext uri="{63B3BB69-23CF-44E3-9099-C40C66FF867C}">
                  <a14:compatExt spid="_x0000_s102403"/>
                </a:ext>
                <a:ext uri="{FF2B5EF4-FFF2-40B4-BE49-F238E27FC236}">
                  <a16:creationId xmlns:a16="http://schemas.microsoft.com/office/drawing/2014/main" id="{00000000-0008-0000-0F00-000003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2404" name="ComboBox4" hidden="1">
              <a:extLst>
                <a:ext uri="{63B3BB69-23CF-44E3-9099-C40C66FF867C}">
                  <a14:compatExt spid="_x0000_s102404"/>
                </a:ext>
                <a:ext uri="{FF2B5EF4-FFF2-40B4-BE49-F238E27FC236}">
                  <a16:creationId xmlns:a16="http://schemas.microsoft.com/office/drawing/2014/main" id="{00000000-0008-0000-0F00-000004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2405" name="ComboBox5" hidden="1">
              <a:extLst>
                <a:ext uri="{63B3BB69-23CF-44E3-9099-C40C66FF867C}">
                  <a14:compatExt spid="_x0000_s102405"/>
                </a:ext>
                <a:ext uri="{FF2B5EF4-FFF2-40B4-BE49-F238E27FC236}">
                  <a16:creationId xmlns:a16="http://schemas.microsoft.com/office/drawing/2014/main" id="{00000000-0008-0000-0F00-000005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2406" name="ComboBox6" hidden="1">
              <a:extLst>
                <a:ext uri="{63B3BB69-23CF-44E3-9099-C40C66FF867C}">
                  <a14:compatExt spid="_x0000_s102406"/>
                </a:ext>
                <a:ext uri="{FF2B5EF4-FFF2-40B4-BE49-F238E27FC236}">
                  <a16:creationId xmlns:a16="http://schemas.microsoft.com/office/drawing/2014/main" id="{00000000-0008-0000-0F00-000006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2407" name="ComboBox7" hidden="1">
              <a:extLst>
                <a:ext uri="{63B3BB69-23CF-44E3-9099-C40C66FF867C}">
                  <a14:compatExt spid="_x0000_s102407"/>
                </a:ext>
                <a:ext uri="{FF2B5EF4-FFF2-40B4-BE49-F238E27FC236}">
                  <a16:creationId xmlns:a16="http://schemas.microsoft.com/office/drawing/2014/main" id="{00000000-0008-0000-0F00-000007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2408" name="ComboBox8" hidden="1">
              <a:extLst>
                <a:ext uri="{63B3BB69-23CF-44E3-9099-C40C66FF867C}">
                  <a14:compatExt spid="_x0000_s102408"/>
                </a:ext>
                <a:ext uri="{FF2B5EF4-FFF2-40B4-BE49-F238E27FC236}">
                  <a16:creationId xmlns:a16="http://schemas.microsoft.com/office/drawing/2014/main" id="{00000000-0008-0000-0F00-000008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2409" name="ComboBox9" hidden="1">
              <a:extLst>
                <a:ext uri="{63B3BB69-23CF-44E3-9099-C40C66FF867C}">
                  <a14:compatExt spid="_x0000_s102409"/>
                </a:ext>
                <a:ext uri="{FF2B5EF4-FFF2-40B4-BE49-F238E27FC236}">
                  <a16:creationId xmlns:a16="http://schemas.microsoft.com/office/drawing/2014/main" id="{00000000-0008-0000-0F00-000009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2410" name="ComboBox10" hidden="1">
              <a:extLst>
                <a:ext uri="{63B3BB69-23CF-44E3-9099-C40C66FF867C}">
                  <a14:compatExt spid="_x0000_s102410"/>
                </a:ext>
                <a:ext uri="{FF2B5EF4-FFF2-40B4-BE49-F238E27FC236}">
                  <a16:creationId xmlns:a16="http://schemas.microsoft.com/office/drawing/2014/main" id="{00000000-0008-0000-0F00-00000A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2411" name="ComboBox11" hidden="1">
              <a:extLst>
                <a:ext uri="{63B3BB69-23CF-44E3-9099-C40C66FF867C}">
                  <a14:compatExt spid="_x0000_s102411"/>
                </a:ext>
                <a:ext uri="{FF2B5EF4-FFF2-40B4-BE49-F238E27FC236}">
                  <a16:creationId xmlns:a16="http://schemas.microsoft.com/office/drawing/2014/main" id="{00000000-0008-0000-0F00-00000B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2412" name="ComboBox12" hidden="1">
              <a:extLst>
                <a:ext uri="{63B3BB69-23CF-44E3-9099-C40C66FF867C}">
                  <a14:compatExt spid="_x0000_s102412"/>
                </a:ext>
                <a:ext uri="{FF2B5EF4-FFF2-40B4-BE49-F238E27FC236}">
                  <a16:creationId xmlns:a16="http://schemas.microsoft.com/office/drawing/2014/main" id="{00000000-0008-0000-0F00-00000C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2413" name="ComboBox13" hidden="1">
              <a:extLst>
                <a:ext uri="{63B3BB69-23CF-44E3-9099-C40C66FF867C}">
                  <a14:compatExt spid="_x0000_s102413"/>
                </a:ext>
                <a:ext uri="{FF2B5EF4-FFF2-40B4-BE49-F238E27FC236}">
                  <a16:creationId xmlns:a16="http://schemas.microsoft.com/office/drawing/2014/main" id="{00000000-0008-0000-0F00-00000D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2414" name="ComboBox14" hidden="1">
              <a:extLst>
                <a:ext uri="{63B3BB69-23CF-44E3-9099-C40C66FF867C}">
                  <a14:compatExt spid="_x0000_s102414"/>
                </a:ext>
                <a:ext uri="{FF2B5EF4-FFF2-40B4-BE49-F238E27FC236}">
                  <a16:creationId xmlns:a16="http://schemas.microsoft.com/office/drawing/2014/main" id="{00000000-0008-0000-0F00-00000E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2415" name="ComboBox15" hidden="1">
              <a:extLst>
                <a:ext uri="{63B3BB69-23CF-44E3-9099-C40C66FF867C}">
                  <a14:compatExt spid="_x0000_s102415"/>
                </a:ext>
                <a:ext uri="{FF2B5EF4-FFF2-40B4-BE49-F238E27FC236}">
                  <a16:creationId xmlns:a16="http://schemas.microsoft.com/office/drawing/2014/main" id="{00000000-0008-0000-0F00-00000F9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0F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0F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0F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0F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2416" name="CommandButton1" hidden="1">
              <a:extLst>
                <a:ext uri="{63B3BB69-23CF-44E3-9099-C40C66FF867C}">
                  <a14:compatExt spid="_x0000_s102416"/>
                </a:ext>
                <a:ext uri="{FF2B5EF4-FFF2-40B4-BE49-F238E27FC236}">
                  <a16:creationId xmlns:a16="http://schemas.microsoft.com/office/drawing/2014/main" id="{00000000-0008-0000-0F00-0000109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3425" name="ComboBox1" hidden="1">
              <a:extLst>
                <a:ext uri="{63B3BB69-23CF-44E3-9099-C40C66FF867C}">
                  <a14:compatExt spid="_x0000_s103425"/>
                </a:ext>
                <a:ext uri="{FF2B5EF4-FFF2-40B4-BE49-F238E27FC236}">
                  <a16:creationId xmlns:a16="http://schemas.microsoft.com/office/drawing/2014/main" id="{00000000-0008-0000-1000-000001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3426" name="ComboBox2" hidden="1">
              <a:extLst>
                <a:ext uri="{63B3BB69-23CF-44E3-9099-C40C66FF867C}">
                  <a14:compatExt spid="_x0000_s103426"/>
                </a:ext>
                <a:ext uri="{FF2B5EF4-FFF2-40B4-BE49-F238E27FC236}">
                  <a16:creationId xmlns:a16="http://schemas.microsoft.com/office/drawing/2014/main" id="{00000000-0008-0000-1000-000002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3427" name="ComboBox3" hidden="1">
              <a:extLst>
                <a:ext uri="{63B3BB69-23CF-44E3-9099-C40C66FF867C}">
                  <a14:compatExt spid="_x0000_s103427"/>
                </a:ext>
                <a:ext uri="{FF2B5EF4-FFF2-40B4-BE49-F238E27FC236}">
                  <a16:creationId xmlns:a16="http://schemas.microsoft.com/office/drawing/2014/main" id="{00000000-0008-0000-1000-000003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3428" name="ComboBox4" hidden="1">
              <a:extLst>
                <a:ext uri="{63B3BB69-23CF-44E3-9099-C40C66FF867C}">
                  <a14:compatExt spid="_x0000_s103428"/>
                </a:ext>
                <a:ext uri="{FF2B5EF4-FFF2-40B4-BE49-F238E27FC236}">
                  <a16:creationId xmlns:a16="http://schemas.microsoft.com/office/drawing/2014/main" id="{00000000-0008-0000-1000-000004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3429" name="ComboBox5" hidden="1">
              <a:extLst>
                <a:ext uri="{63B3BB69-23CF-44E3-9099-C40C66FF867C}">
                  <a14:compatExt spid="_x0000_s103429"/>
                </a:ext>
                <a:ext uri="{FF2B5EF4-FFF2-40B4-BE49-F238E27FC236}">
                  <a16:creationId xmlns:a16="http://schemas.microsoft.com/office/drawing/2014/main" id="{00000000-0008-0000-1000-000005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3430" name="ComboBox6" hidden="1">
              <a:extLst>
                <a:ext uri="{63B3BB69-23CF-44E3-9099-C40C66FF867C}">
                  <a14:compatExt spid="_x0000_s103430"/>
                </a:ext>
                <a:ext uri="{FF2B5EF4-FFF2-40B4-BE49-F238E27FC236}">
                  <a16:creationId xmlns:a16="http://schemas.microsoft.com/office/drawing/2014/main" id="{00000000-0008-0000-1000-000006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3431" name="ComboBox7" hidden="1">
              <a:extLst>
                <a:ext uri="{63B3BB69-23CF-44E3-9099-C40C66FF867C}">
                  <a14:compatExt spid="_x0000_s103431"/>
                </a:ext>
                <a:ext uri="{FF2B5EF4-FFF2-40B4-BE49-F238E27FC236}">
                  <a16:creationId xmlns:a16="http://schemas.microsoft.com/office/drawing/2014/main" id="{00000000-0008-0000-1000-000007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3432" name="ComboBox8" hidden="1">
              <a:extLst>
                <a:ext uri="{63B3BB69-23CF-44E3-9099-C40C66FF867C}">
                  <a14:compatExt spid="_x0000_s103432"/>
                </a:ext>
                <a:ext uri="{FF2B5EF4-FFF2-40B4-BE49-F238E27FC236}">
                  <a16:creationId xmlns:a16="http://schemas.microsoft.com/office/drawing/2014/main" id="{00000000-0008-0000-1000-000008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3433" name="ComboBox9" hidden="1">
              <a:extLst>
                <a:ext uri="{63B3BB69-23CF-44E3-9099-C40C66FF867C}">
                  <a14:compatExt spid="_x0000_s103433"/>
                </a:ext>
                <a:ext uri="{FF2B5EF4-FFF2-40B4-BE49-F238E27FC236}">
                  <a16:creationId xmlns:a16="http://schemas.microsoft.com/office/drawing/2014/main" id="{00000000-0008-0000-1000-000009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3434" name="ComboBox10" hidden="1">
              <a:extLst>
                <a:ext uri="{63B3BB69-23CF-44E3-9099-C40C66FF867C}">
                  <a14:compatExt spid="_x0000_s103434"/>
                </a:ext>
                <a:ext uri="{FF2B5EF4-FFF2-40B4-BE49-F238E27FC236}">
                  <a16:creationId xmlns:a16="http://schemas.microsoft.com/office/drawing/2014/main" id="{00000000-0008-0000-1000-00000A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3435" name="ComboBox11" hidden="1">
              <a:extLst>
                <a:ext uri="{63B3BB69-23CF-44E3-9099-C40C66FF867C}">
                  <a14:compatExt spid="_x0000_s103435"/>
                </a:ext>
                <a:ext uri="{FF2B5EF4-FFF2-40B4-BE49-F238E27FC236}">
                  <a16:creationId xmlns:a16="http://schemas.microsoft.com/office/drawing/2014/main" id="{00000000-0008-0000-1000-00000B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3436" name="ComboBox12" hidden="1">
              <a:extLst>
                <a:ext uri="{63B3BB69-23CF-44E3-9099-C40C66FF867C}">
                  <a14:compatExt spid="_x0000_s103436"/>
                </a:ext>
                <a:ext uri="{FF2B5EF4-FFF2-40B4-BE49-F238E27FC236}">
                  <a16:creationId xmlns:a16="http://schemas.microsoft.com/office/drawing/2014/main" id="{00000000-0008-0000-1000-00000C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3437" name="ComboBox13" hidden="1">
              <a:extLst>
                <a:ext uri="{63B3BB69-23CF-44E3-9099-C40C66FF867C}">
                  <a14:compatExt spid="_x0000_s103437"/>
                </a:ext>
                <a:ext uri="{FF2B5EF4-FFF2-40B4-BE49-F238E27FC236}">
                  <a16:creationId xmlns:a16="http://schemas.microsoft.com/office/drawing/2014/main" id="{00000000-0008-0000-1000-00000D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3438" name="ComboBox14" hidden="1">
              <a:extLst>
                <a:ext uri="{63B3BB69-23CF-44E3-9099-C40C66FF867C}">
                  <a14:compatExt spid="_x0000_s103438"/>
                </a:ext>
                <a:ext uri="{FF2B5EF4-FFF2-40B4-BE49-F238E27FC236}">
                  <a16:creationId xmlns:a16="http://schemas.microsoft.com/office/drawing/2014/main" id="{00000000-0008-0000-1000-00000E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3439" name="ComboBox15" hidden="1">
              <a:extLst>
                <a:ext uri="{63B3BB69-23CF-44E3-9099-C40C66FF867C}">
                  <a14:compatExt spid="_x0000_s103439"/>
                </a:ext>
                <a:ext uri="{FF2B5EF4-FFF2-40B4-BE49-F238E27FC236}">
                  <a16:creationId xmlns:a16="http://schemas.microsoft.com/office/drawing/2014/main" id="{00000000-0008-0000-1000-00000F9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0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0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0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0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3440" name="CommandButton1" hidden="1">
              <a:extLst>
                <a:ext uri="{63B3BB69-23CF-44E3-9099-C40C66FF867C}">
                  <a14:compatExt spid="_x0000_s103440"/>
                </a:ext>
                <a:ext uri="{FF2B5EF4-FFF2-40B4-BE49-F238E27FC236}">
                  <a16:creationId xmlns:a16="http://schemas.microsoft.com/office/drawing/2014/main" id="{00000000-0008-0000-1000-0000109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4449" name="ComboBox1" hidden="1">
              <a:extLst>
                <a:ext uri="{63B3BB69-23CF-44E3-9099-C40C66FF867C}">
                  <a14:compatExt spid="_x0000_s104449"/>
                </a:ext>
                <a:ext uri="{FF2B5EF4-FFF2-40B4-BE49-F238E27FC236}">
                  <a16:creationId xmlns:a16="http://schemas.microsoft.com/office/drawing/2014/main" id="{00000000-0008-0000-1100-000001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4450" name="ComboBox2" hidden="1">
              <a:extLst>
                <a:ext uri="{63B3BB69-23CF-44E3-9099-C40C66FF867C}">
                  <a14:compatExt spid="_x0000_s104450"/>
                </a:ext>
                <a:ext uri="{FF2B5EF4-FFF2-40B4-BE49-F238E27FC236}">
                  <a16:creationId xmlns:a16="http://schemas.microsoft.com/office/drawing/2014/main" id="{00000000-0008-0000-1100-000002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4451" name="ComboBox3" hidden="1">
              <a:extLst>
                <a:ext uri="{63B3BB69-23CF-44E3-9099-C40C66FF867C}">
                  <a14:compatExt spid="_x0000_s104451"/>
                </a:ext>
                <a:ext uri="{FF2B5EF4-FFF2-40B4-BE49-F238E27FC236}">
                  <a16:creationId xmlns:a16="http://schemas.microsoft.com/office/drawing/2014/main" id="{00000000-0008-0000-1100-000003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4452" name="ComboBox4" hidden="1">
              <a:extLst>
                <a:ext uri="{63B3BB69-23CF-44E3-9099-C40C66FF867C}">
                  <a14:compatExt spid="_x0000_s104452"/>
                </a:ext>
                <a:ext uri="{FF2B5EF4-FFF2-40B4-BE49-F238E27FC236}">
                  <a16:creationId xmlns:a16="http://schemas.microsoft.com/office/drawing/2014/main" id="{00000000-0008-0000-1100-000004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4453" name="ComboBox5" hidden="1">
              <a:extLst>
                <a:ext uri="{63B3BB69-23CF-44E3-9099-C40C66FF867C}">
                  <a14:compatExt spid="_x0000_s104453"/>
                </a:ext>
                <a:ext uri="{FF2B5EF4-FFF2-40B4-BE49-F238E27FC236}">
                  <a16:creationId xmlns:a16="http://schemas.microsoft.com/office/drawing/2014/main" id="{00000000-0008-0000-1100-000005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4454" name="ComboBox6" hidden="1">
              <a:extLst>
                <a:ext uri="{63B3BB69-23CF-44E3-9099-C40C66FF867C}">
                  <a14:compatExt spid="_x0000_s104454"/>
                </a:ext>
                <a:ext uri="{FF2B5EF4-FFF2-40B4-BE49-F238E27FC236}">
                  <a16:creationId xmlns:a16="http://schemas.microsoft.com/office/drawing/2014/main" id="{00000000-0008-0000-1100-000006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4455" name="ComboBox7" hidden="1">
              <a:extLst>
                <a:ext uri="{63B3BB69-23CF-44E3-9099-C40C66FF867C}">
                  <a14:compatExt spid="_x0000_s104455"/>
                </a:ext>
                <a:ext uri="{FF2B5EF4-FFF2-40B4-BE49-F238E27FC236}">
                  <a16:creationId xmlns:a16="http://schemas.microsoft.com/office/drawing/2014/main" id="{00000000-0008-0000-1100-000007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4456" name="ComboBox8" hidden="1">
              <a:extLst>
                <a:ext uri="{63B3BB69-23CF-44E3-9099-C40C66FF867C}">
                  <a14:compatExt spid="_x0000_s104456"/>
                </a:ext>
                <a:ext uri="{FF2B5EF4-FFF2-40B4-BE49-F238E27FC236}">
                  <a16:creationId xmlns:a16="http://schemas.microsoft.com/office/drawing/2014/main" id="{00000000-0008-0000-1100-000008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4457" name="ComboBox9" hidden="1">
              <a:extLst>
                <a:ext uri="{63B3BB69-23CF-44E3-9099-C40C66FF867C}">
                  <a14:compatExt spid="_x0000_s104457"/>
                </a:ext>
                <a:ext uri="{FF2B5EF4-FFF2-40B4-BE49-F238E27FC236}">
                  <a16:creationId xmlns:a16="http://schemas.microsoft.com/office/drawing/2014/main" id="{00000000-0008-0000-1100-000009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4458" name="ComboBox10" hidden="1">
              <a:extLst>
                <a:ext uri="{63B3BB69-23CF-44E3-9099-C40C66FF867C}">
                  <a14:compatExt spid="_x0000_s104458"/>
                </a:ext>
                <a:ext uri="{FF2B5EF4-FFF2-40B4-BE49-F238E27FC236}">
                  <a16:creationId xmlns:a16="http://schemas.microsoft.com/office/drawing/2014/main" id="{00000000-0008-0000-1100-00000A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4459" name="ComboBox11" hidden="1">
              <a:extLst>
                <a:ext uri="{63B3BB69-23CF-44E3-9099-C40C66FF867C}">
                  <a14:compatExt spid="_x0000_s104459"/>
                </a:ext>
                <a:ext uri="{FF2B5EF4-FFF2-40B4-BE49-F238E27FC236}">
                  <a16:creationId xmlns:a16="http://schemas.microsoft.com/office/drawing/2014/main" id="{00000000-0008-0000-1100-00000B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4460" name="ComboBox12" hidden="1">
              <a:extLst>
                <a:ext uri="{63B3BB69-23CF-44E3-9099-C40C66FF867C}">
                  <a14:compatExt spid="_x0000_s104460"/>
                </a:ext>
                <a:ext uri="{FF2B5EF4-FFF2-40B4-BE49-F238E27FC236}">
                  <a16:creationId xmlns:a16="http://schemas.microsoft.com/office/drawing/2014/main" id="{00000000-0008-0000-1100-00000C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4461" name="ComboBox13" hidden="1">
              <a:extLst>
                <a:ext uri="{63B3BB69-23CF-44E3-9099-C40C66FF867C}">
                  <a14:compatExt spid="_x0000_s104461"/>
                </a:ext>
                <a:ext uri="{FF2B5EF4-FFF2-40B4-BE49-F238E27FC236}">
                  <a16:creationId xmlns:a16="http://schemas.microsoft.com/office/drawing/2014/main" id="{00000000-0008-0000-1100-00000D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4462" name="ComboBox14" hidden="1">
              <a:extLst>
                <a:ext uri="{63B3BB69-23CF-44E3-9099-C40C66FF867C}">
                  <a14:compatExt spid="_x0000_s104462"/>
                </a:ext>
                <a:ext uri="{FF2B5EF4-FFF2-40B4-BE49-F238E27FC236}">
                  <a16:creationId xmlns:a16="http://schemas.microsoft.com/office/drawing/2014/main" id="{00000000-0008-0000-1100-00000E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4463" name="ComboBox15" hidden="1">
              <a:extLst>
                <a:ext uri="{63B3BB69-23CF-44E3-9099-C40C66FF867C}">
                  <a14:compatExt spid="_x0000_s104463"/>
                </a:ext>
                <a:ext uri="{FF2B5EF4-FFF2-40B4-BE49-F238E27FC236}">
                  <a16:creationId xmlns:a16="http://schemas.microsoft.com/office/drawing/2014/main" id="{00000000-0008-0000-1100-00000F9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1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1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1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1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4464" name="CommandButton1" hidden="1">
              <a:extLst>
                <a:ext uri="{63B3BB69-23CF-44E3-9099-C40C66FF867C}">
                  <a14:compatExt spid="_x0000_s104464"/>
                </a:ext>
                <a:ext uri="{FF2B5EF4-FFF2-40B4-BE49-F238E27FC236}">
                  <a16:creationId xmlns:a16="http://schemas.microsoft.com/office/drawing/2014/main" id="{00000000-0008-0000-1100-0000109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5473" name="ComboBox1" hidden="1">
              <a:extLst>
                <a:ext uri="{63B3BB69-23CF-44E3-9099-C40C66FF867C}">
                  <a14:compatExt spid="_x0000_s105473"/>
                </a:ext>
                <a:ext uri="{FF2B5EF4-FFF2-40B4-BE49-F238E27FC236}">
                  <a16:creationId xmlns:a16="http://schemas.microsoft.com/office/drawing/2014/main" id="{00000000-0008-0000-1200-000001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5474" name="ComboBox2" hidden="1">
              <a:extLst>
                <a:ext uri="{63B3BB69-23CF-44E3-9099-C40C66FF867C}">
                  <a14:compatExt spid="_x0000_s105474"/>
                </a:ext>
                <a:ext uri="{FF2B5EF4-FFF2-40B4-BE49-F238E27FC236}">
                  <a16:creationId xmlns:a16="http://schemas.microsoft.com/office/drawing/2014/main" id="{00000000-0008-0000-1200-000002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5475" name="ComboBox3" hidden="1">
              <a:extLst>
                <a:ext uri="{63B3BB69-23CF-44E3-9099-C40C66FF867C}">
                  <a14:compatExt spid="_x0000_s105475"/>
                </a:ext>
                <a:ext uri="{FF2B5EF4-FFF2-40B4-BE49-F238E27FC236}">
                  <a16:creationId xmlns:a16="http://schemas.microsoft.com/office/drawing/2014/main" id="{00000000-0008-0000-1200-000003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5476" name="ComboBox4" hidden="1">
              <a:extLst>
                <a:ext uri="{63B3BB69-23CF-44E3-9099-C40C66FF867C}">
                  <a14:compatExt spid="_x0000_s105476"/>
                </a:ext>
                <a:ext uri="{FF2B5EF4-FFF2-40B4-BE49-F238E27FC236}">
                  <a16:creationId xmlns:a16="http://schemas.microsoft.com/office/drawing/2014/main" id="{00000000-0008-0000-1200-000004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5477" name="ComboBox5" hidden="1">
              <a:extLst>
                <a:ext uri="{63B3BB69-23CF-44E3-9099-C40C66FF867C}">
                  <a14:compatExt spid="_x0000_s105477"/>
                </a:ext>
                <a:ext uri="{FF2B5EF4-FFF2-40B4-BE49-F238E27FC236}">
                  <a16:creationId xmlns:a16="http://schemas.microsoft.com/office/drawing/2014/main" id="{00000000-0008-0000-1200-000005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5478" name="ComboBox6" hidden="1">
              <a:extLst>
                <a:ext uri="{63B3BB69-23CF-44E3-9099-C40C66FF867C}">
                  <a14:compatExt spid="_x0000_s105478"/>
                </a:ext>
                <a:ext uri="{FF2B5EF4-FFF2-40B4-BE49-F238E27FC236}">
                  <a16:creationId xmlns:a16="http://schemas.microsoft.com/office/drawing/2014/main" id="{00000000-0008-0000-1200-000006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5479" name="ComboBox7" hidden="1">
              <a:extLst>
                <a:ext uri="{63B3BB69-23CF-44E3-9099-C40C66FF867C}">
                  <a14:compatExt spid="_x0000_s105479"/>
                </a:ext>
                <a:ext uri="{FF2B5EF4-FFF2-40B4-BE49-F238E27FC236}">
                  <a16:creationId xmlns:a16="http://schemas.microsoft.com/office/drawing/2014/main" id="{00000000-0008-0000-1200-000007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5480" name="ComboBox8" hidden="1">
              <a:extLst>
                <a:ext uri="{63B3BB69-23CF-44E3-9099-C40C66FF867C}">
                  <a14:compatExt spid="_x0000_s105480"/>
                </a:ext>
                <a:ext uri="{FF2B5EF4-FFF2-40B4-BE49-F238E27FC236}">
                  <a16:creationId xmlns:a16="http://schemas.microsoft.com/office/drawing/2014/main" id="{00000000-0008-0000-1200-000008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5481" name="ComboBox9" hidden="1">
              <a:extLst>
                <a:ext uri="{63B3BB69-23CF-44E3-9099-C40C66FF867C}">
                  <a14:compatExt spid="_x0000_s105481"/>
                </a:ext>
                <a:ext uri="{FF2B5EF4-FFF2-40B4-BE49-F238E27FC236}">
                  <a16:creationId xmlns:a16="http://schemas.microsoft.com/office/drawing/2014/main" id="{00000000-0008-0000-1200-000009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5482" name="ComboBox10" hidden="1">
              <a:extLst>
                <a:ext uri="{63B3BB69-23CF-44E3-9099-C40C66FF867C}">
                  <a14:compatExt spid="_x0000_s105482"/>
                </a:ext>
                <a:ext uri="{FF2B5EF4-FFF2-40B4-BE49-F238E27FC236}">
                  <a16:creationId xmlns:a16="http://schemas.microsoft.com/office/drawing/2014/main" id="{00000000-0008-0000-1200-00000A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5483" name="ComboBox11" hidden="1">
              <a:extLst>
                <a:ext uri="{63B3BB69-23CF-44E3-9099-C40C66FF867C}">
                  <a14:compatExt spid="_x0000_s105483"/>
                </a:ext>
                <a:ext uri="{FF2B5EF4-FFF2-40B4-BE49-F238E27FC236}">
                  <a16:creationId xmlns:a16="http://schemas.microsoft.com/office/drawing/2014/main" id="{00000000-0008-0000-1200-00000B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5484" name="ComboBox12" hidden="1">
              <a:extLst>
                <a:ext uri="{63B3BB69-23CF-44E3-9099-C40C66FF867C}">
                  <a14:compatExt spid="_x0000_s105484"/>
                </a:ext>
                <a:ext uri="{FF2B5EF4-FFF2-40B4-BE49-F238E27FC236}">
                  <a16:creationId xmlns:a16="http://schemas.microsoft.com/office/drawing/2014/main" id="{00000000-0008-0000-1200-00000C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5485" name="ComboBox13" hidden="1">
              <a:extLst>
                <a:ext uri="{63B3BB69-23CF-44E3-9099-C40C66FF867C}">
                  <a14:compatExt spid="_x0000_s105485"/>
                </a:ext>
                <a:ext uri="{FF2B5EF4-FFF2-40B4-BE49-F238E27FC236}">
                  <a16:creationId xmlns:a16="http://schemas.microsoft.com/office/drawing/2014/main" id="{00000000-0008-0000-1200-00000D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5486" name="ComboBox14" hidden="1">
              <a:extLst>
                <a:ext uri="{63B3BB69-23CF-44E3-9099-C40C66FF867C}">
                  <a14:compatExt spid="_x0000_s105486"/>
                </a:ext>
                <a:ext uri="{FF2B5EF4-FFF2-40B4-BE49-F238E27FC236}">
                  <a16:creationId xmlns:a16="http://schemas.microsoft.com/office/drawing/2014/main" id="{00000000-0008-0000-1200-00000E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5487" name="ComboBox15" hidden="1">
              <a:extLst>
                <a:ext uri="{63B3BB69-23CF-44E3-9099-C40C66FF867C}">
                  <a14:compatExt spid="_x0000_s105487"/>
                </a:ext>
                <a:ext uri="{FF2B5EF4-FFF2-40B4-BE49-F238E27FC236}">
                  <a16:creationId xmlns:a16="http://schemas.microsoft.com/office/drawing/2014/main" id="{00000000-0008-0000-1200-00000F9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2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2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2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2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5488" name="CommandButton1" hidden="1">
              <a:extLst>
                <a:ext uri="{63B3BB69-23CF-44E3-9099-C40C66FF867C}">
                  <a14:compatExt spid="_x0000_s105488"/>
                </a:ext>
                <a:ext uri="{FF2B5EF4-FFF2-40B4-BE49-F238E27FC236}">
                  <a16:creationId xmlns:a16="http://schemas.microsoft.com/office/drawing/2014/main" id="{00000000-0008-0000-1200-0000109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6497" name="ComboBox1" hidden="1">
              <a:extLst>
                <a:ext uri="{63B3BB69-23CF-44E3-9099-C40C66FF867C}">
                  <a14:compatExt spid="_x0000_s106497"/>
                </a:ext>
                <a:ext uri="{FF2B5EF4-FFF2-40B4-BE49-F238E27FC236}">
                  <a16:creationId xmlns:a16="http://schemas.microsoft.com/office/drawing/2014/main" id="{00000000-0008-0000-1300-000001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6498" name="ComboBox2" hidden="1">
              <a:extLst>
                <a:ext uri="{63B3BB69-23CF-44E3-9099-C40C66FF867C}">
                  <a14:compatExt spid="_x0000_s106498"/>
                </a:ext>
                <a:ext uri="{FF2B5EF4-FFF2-40B4-BE49-F238E27FC236}">
                  <a16:creationId xmlns:a16="http://schemas.microsoft.com/office/drawing/2014/main" id="{00000000-0008-0000-1300-000002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6499" name="ComboBox3" hidden="1">
              <a:extLst>
                <a:ext uri="{63B3BB69-23CF-44E3-9099-C40C66FF867C}">
                  <a14:compatExt spid="_x0000_s106499"/>
                </a:ext>
                <a:ext uri="{FF2B5EF4-FFF2-40B4-BE49-F238E27FC236}">
                  <a16:creationId xmlns:a16="http://schemas.microsoft.com/office/drawing/2014/main" id="{00000000-0008-0000-1300-000003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6500" name="ComboBox4" hidden="1">
              <a:extLst>
                <a:ext uri="{63B3BB69-23CF-44E3-9099-C40C66FF867C}">
                  <a14:compatExt spid="_x0000_s106500"/>
                </a:ext>
                <a:ext uri="{FF2B5EF4-FFF2-40B4-BE49-F238E27FC236}">
                  <a16:creationId xmlns:a16="http://schemas.microsoft.com/office/drawing/2014/main" id="{00000000-0008-0000-1300-000004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6501" name="ComboBox5" hidden="1">
              <a:extLst>
                <a:ext uri="{63B3BB69-23CF-44E3-9099-C40C66FF867C}">
                  <a14:compatExt spid="_x0000_s106501"/>
                </a:ext>
                <a:ext uri="{FF2B5EF4-FFF2-40B4-BE49-F238E27FC236}">
                  <a16:creationId xmlns:a16="http://schemas.microsoft.com/office/drawing/2014/main" id="{00000000-0008-0000-1300-000005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6502" name="ComboBox6" hidden="1">
              <a:extLst>
                <a:ext uri="{63B3BB69-23CF-44E3-9099-C40C66FF867C}">
                  <a14:compatExt spid="_x0000_s106502"/>
                </a:ext>
                <a:ext uri="{FF2B5EF4-FFF2-40B4-BE49-F238E27FC236}">
                  <a16:creationId xmlns:a16="http://schemas.microsoft.com/office/drawing/2014/main" id="{00000000-0008-0000-1300-000006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6503" name="ComboBox7" hidden="1">
              <a:extLst>
                <a:ext uri="{63B3BB69-23CF-44E3-9099-C40C66FF867C}">
                  <a14:compatExt spid="_x0000_s106503"/>
                </a:ext>
                <a:ext uri="{FF2B5EF4-FFF2-40B4-BE49-F238E27FC236}">
                  <a16:creationId xmlns:a16="http://schemas.microsoft.com/office/drawing/2014/main" id="{00000000-0008-0000-1300-000007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6504" name="ComboBox8" hidden="1">
              <a:extLst>
                <a:ext uri="{63B3BB69-23CF-44E3-9099-C40C66FF867C}">
                  <a14:compatExt spid="_x0000_s106504"/>
                </a:ext>
                <a:ext uri="{FF2B5EF4-FFF2-40B4-BE49-F238E27FC236}">
                  <a16:creationId xmlns:a16="http://schemas.microsoft.com/office/drawing/2014/main" id="{00000000-0008-0000-1300-000008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6505" name="ComboBox9" hidden="1">
              <a:extLst>
                <a:ext uri="{63B3BB69-23CF-44E3-9099-C40C66FF867C}">
                  <a14:compatExt spid="_x0000_s106505"/>
                </a:ext>
                <a:ext uri="{FF2B5EF4-FFF2-40B4-BE49-F238E27FC236}">
                  <a16:creationId xmlns:a16="http://schemas.microsoft.com/office/drawing/2014/main" id="{00000000-0008-0000-1300-000009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6506" name="ComboBox10" hidden="1">
              <a:extLst>
                <a:ext uri="{63B3BB69-23CF-44E3-9099-C40C66FF867C}">
                  <a14:compatExt spid="_x0000_s106506"/>
                </a:ext>
                <a:ext uri="{FF2B5EF4-FFF2-40B4-BE49-F238E27FC236}">
                  <a16:creationId xmlns:a16="http://schemas.microsoft.com/office/drawing/2014/main" id="{00000000-0008-0000-1300-00000A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6507" name="ComboBox11" hidden="1">
              <a:extLst>
                <a:ext uri="{63B3BB69-23CF-44E3-9099-C40C66FF867C}">
                  <a14:compatExt spid="_x0000_s106507"/>
                </a:ext>
                <a:ext uri="{FF2B5EF4-FFF2-40B4-BE49-F238E27FC236}">
                  <a16:creationId xmlns:a16="http://schemas.microsoft.com/office/drawing/2014/main" id="{00000000-0008-0000-1300-00000B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6508" name="ComboBox12" hidden="1">
              <a:extLst>
                <a:ext uri="{63B3BB69-23CF-44E3-9099-C40C66FF867C}">
                  <a14:compatExt spid="_x0000_s106508"/>
                </a:ext>
                <a:ext uri="{FF2B5EF4-FFF2-40B4-BE49-F238E27FC236}">
                  <a16:creationId xmlns:a16="http://schemas.microsoft.com/office/drawing/2014/main" id="{00000000-0008-0000-1300-00000C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6509" name="ComboBox13" hidden="1">
              <a:extLst>
                <a:ext uri="{63B3BB69-23CF-44E3-9099-C40C66FF867C}">
                  <a14:compatExt spid="_x0000_s106509"/>
                </a:ext>
                <a:ext uri="{FF2B5EF4-FFF2-40B4-BE49-F238E27FC236}">
                  <a16:creationId xmlns:a16="http://schemas.microsoft.com/office/drawing/2014/main" id="{00000000-0008-0000-1300-00000D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6510" name="ComboBox14" hidden="1">
              <a:extLst>
                <a:ext uri="{63B3BB69-23CF-44E3-9099-C40C66FF867C}">
                  <a14:compatExt spid="_x0000_s106510"/>
                </a:ext>
                <a:ext uri="{FF2B5EF4-FFF2-40B4-BE49-F238E27FC236}">
                  <a16:creationId xmlns:a16="http://schemas.microsoft.com/office/drawing/2014/main" id="{00000000-0008-0000-1300-00000E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6511" name="ComboBox15" hidden="1">
              <a:extLst>
                <a:ext uri="{63B3BB69-23CF-44E3-9099-C40C66FF867C}">
                  <a14:compatExt spid="_x0000_s106511"/>
                </a:ext>
                <a:ext uri="{FF2B5EF4-FFF2-40B4-BE49-F238E27FC236}">
                  <a16:creationId xmlns:a16="http://schemas.microsoft.com/office/drawing/2014/main" id="{00000000-0008-0000-1300-00000FA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3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3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3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3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6512" name="CommandButton1" hidden="1">
              <a:extLst>
                <a:ext uri="{63B3BB69-23CF-44E3-9099-C40C66FF867C}">
                  <a14:compatExt spid="_x0000_s106512"/>
                </a:ext>
                <a:ext uri="{FF2B5EF4-FFF2-40B4-BE49-F238E27FC236}">
                  <a16:creationId xmlns:a16="http://schemas.microsoft.com/office/drawing/2014/main" id="{00000000-0008-0000-1300-000010A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7521" name="ComboBox1" hidden="1">
              <a:extLst>
                <a:ext uri="{63B3BB69-23CF-44E3-9099-C40C66FF867C}">
                  <a14:compatExt spid="_x0000_s107521"/>
                </a:ext>
                <a:ext uri="{FF2B5EF4-FFF2-40B4-BE49-F238E27FC236}">
                  <a16:creationId xmlns:a16="http://schemas.microsoft.com/office/drawing/2014/main" id="{00000000-0008-0000-1400-000001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7522" name="ComboBox2" hidden="1">
              <a:extLst>
                <a:ext uri="{63B3BB69-23CF-44E3-9099-C40C66FF867C}">
                  <a14:compatExt spid="_x0000_s107522"/>
                </a:ext>
                <a:ext uri="{FF2B5EF4-FFF2-40B4-BE49-F238E27FC236}">
                  <a16:creationId xmlns:a16="http://schemas.microsoft.com/office/drawing/2014/main" id="{00000000-0008-0000-1400-000002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7523" name="ComboBox3" hidden="1">
              <a:extLst>
                <a:ext uri="{63B3BB69-23CF-44E3-9099-C40C66FF867C}">
                  <a14:compatExt spid="_x0000_s107523"/>
                </a:ext>
                <a:ext uri="{FF2B5EF4-FFF2-40B4-BE49-F238E27FC236}">
                  <a16:creationId xmlns:a16="http://schemas.microsoft.com/office/drawing/2014/main" id="{00000000-0008-0000-1400-000003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7524" name="ComboBox4" hidden="1">
              <a:extLst>
                <a:ext uri="{63B3BB69-23CF-44E3-9099-C40C66FF867C}">
                  <a14:compatExt spid="_x0000_s107524"/>
                </a:ext>
                <a:ext uri="{FF2B5EF4-FFF2-40B4-BE49-F238E27FC236}">
                  <a16:creationId xmlns:a16="http://schemas.microsoft.com/office/drawing/2014/main" id="{00000000-0008-0000-1400-000004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7525" name="ComboBox5" hidden="1">
              <a:extLst>
                <a:ext uri="{63B3BB69-23CF-44E3-9099-C40C66FF867C}">
                  <a14:compatExt spid="_x0000_s107525"/>
                </a:ext>
                <a:ext uri="{FF2B5EF4-FFF2-40B4-BE49-F238E27FC236}">
                  <a16:creationId xmlns:a16="http://schemas.microsoft.com/office/drawing/2014/main" id="{00000000-0008-0000-1400-000005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7526" name="ComboBox6" hidden="1">
              <a:extLst>
                <a:ext uri="{63B3BB69-23CF-44E3-9099-C40C66FF867C}">
                  <a14:compatExt spid="_x0000_s107526"/>
                </a:ext>
                <a:ext uri="{FF2B5EF4-FFF2-40B4-BE49-F238E27FC236}">
                  <a16:creationId xmlns:a16="http://schemas.microsoft.com/office/drawing/2014/main" id="{00000000-0008-0000-1400-000006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7527" name="ComboBox7" hidden="1">
              <a:extLst>
                <a:ext uri="{63B3BB69-23CF-44E3-9099-C40C66FF867C}">
                  <a14:compatExt spid="_x0000_s107527"/>
                </a:ext>
                <a:ext uri="{FF2B5EF4-FFF2-40B4-BE49-F238E27FC236}">
                  <a16:creationId xmlns:a16="http://schemas.microsoft.com/office/drawing/2014/main" id="{00000000-0008-0000-1400-000007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7528" name="ComboBox8" hidden="1">
              <a:extLst>
                <a:ext uri="{63B3BB69-23CF-44E3-9099-C40C66FF867C}">
                  <a14:compatExt spid="_x0000_s107528"/>
                </a:ext>
                <a:ext uri="{FF2B5EF4-FFF2-40B4-BE49-F238E27FC236}">
                  <a16:creationId xmlns:a16="http://schemas.microsoft.com/office/drawing/2014/main" id="{00000000-0008-0000-1400-000008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7529" name="ComboBox9" hidden="1">
              <a:extLst>
                <a:ext uri="{63B3BB69-23CF-44E3-9099-C40C66FF867C}">
                  <a14:compatExt spid="_x0000_s107529"/>
                </a:ext>
                <a:ext uri="{FF2B5EF4-FFF2-40B4-BE49-F238E27FC236}">
                  <a16:creationId xmlns:a16="http://schemas.microsoft.com/office/drawing/2014/main" id="{00000000-0008-0000-1400-000009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7530" name="ComboBox10" hidden="1">
              <a:extLst>
                <a:ext uri="{63B3BB69-23CF-44E3-9099-C40C66FF867C}">
                  <a14:compatExt spid="_x0000_s107530"/>
                </a:ext>
                <a:ext uri="{FF2B5EF4-FFF2-40B4-BE49-F238E27FC236}">
                  <a16:creationId xmlns:a16="http://schemas.microsoft.com/office/drawing/2014/main" id="{00000000-0008-0000-1400-00000A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7531" name="ComboBox11" hidden="1">
              <a:extLst>
                <a:ext uri="{63B3BB69-23CF-44E3-9099-C40C66FF867C}">
                  <a14:compatExt spid="_x0000_s107531"/>
                </a:ext>
                <a:ext uri="{FF2B5EF4-FFF2-40B4-BE49-F238E27FC236}">
                  <a16:creationId xmlns:a16="http://schemas.microsoft.com/office/drawing/2014/main" id="{00000000-0008-0000-1400-00000B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7532" name="ComboBox12" hidden="1">
              <a:extLst>
                <a:ext uri="{63B3BB69-23CF-44E3-9099-C40C66FF867C}">
                  <a14:compatExt spid="_x0000_s107532"/>
                </a:ext>
                <a:ext uri="{FF2B5EF4-FFF2-40B4-BE49-F238E27FC236}">
                  <a16:creationId xmlns:a16="http://schemas.microsoft.com/office/drawing/2014/main" id="{00000000-0008-0000-1400-00000C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7533" name="ComboBox13" hidden="1">
              <a:extLst>
                <a:ext uri="{63B3BB69-23CF-44E3-9099-C40C66FF867C}">
                  <a14:compatExt spid="_x0000_s107533"/>
                </a:ext>
                <a:ext uri="{FF2B5EF4-FFF2-40B4-BE49-F238E27FC236}">
                  <a16:creationId xmlns:a16="http://schemas.microsoft.com/office/drawing/2014/main" id="{00000000-0008-0000-1400-00000D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7534" name="ComboBox14" hidden="1">
              <a:extLst>
                <a:ext uri="{63B3BB69-23CF-44E3-9099-C40C66FF867C}">
                  <a14:compatExt spid="_x0000_s107534"/>
                </a:ext>
                <a:ext uri="{FF2B5EF4-FFF2-40B4-BE49-F238E27FC236}">
                  <a16:creationId xmlns:a16="http://schemas.microsoft.com/office/drawing/2014/main" id="{00000000-0008-0000-1400-00000E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7535" name="ComboBox15" hidden="1">
              <a:extLst>
                <a:ext uri="{63B3BB69-23CF-44E3-9099-C40C66FF867C}">
                  <a14:compatExt spid="_x0000_s107535"/>
                </a:ext>
                <a:ext uri="{FF2B5EF4-FFF2-40B4-BE49-F238E27FC236}">
                  <a16:creationId xmlns:a16="http://schemas.microsoft.com/office/drawing/2014/main" id="{00000000-0008-0000-1400-00000FA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4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4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4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4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7536" name="CommandButton1" hidden="1">
              <a:extLst>
                <a:ext uri="{63B3BB69-23CF-44E3-9099-C40C66FF867C}">
                  <a14:compatExt spid="_x0000_s107536"/>
                </a:ext>
                <a:ext uri="{FF2B5EF4-FFF2-40B4-BE49-F238E27FC236}">
                  <a16:creationId xmlns:a16="http://schemas.microsoft.com/office/drawing/2014/main" id="{00000000-0008-0000-1400-000010A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8545" name="ComboBox1" hidden="1">
              <a:extLst>
                <a:ext uri="{63B3BB69-23CF-44E3-9099-C40C66FF867C}">
                  <a14:compatExt spid="_x0000_s108545"/>
                </a:ext>
                <a:ext uri="{FF2B5EF4-FFF2-40B4-BE49-F238E27FC236}">
                  <a16:creationId xmlns:a16="http://schemas.microsoft.com/office/drawing/2014/main" id="{00000000-0008-0000-1500-000001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8546" name="ComboBox2" hidden="1">
              <a:extLst>
                <a:ext uri="{63B3BB69-23CF-44E3-9099-C40C66FF867C}">
                  <a14:compatExt spid="_x0000_s108546"/>
                </a:ext>
                <a:ext uri="{FF2B5EF4-FFF2-40B4-BE49-F238E27FC236}">
                  <a16:creationId xmlns:a16="http://schemas.microsoft.com/office/drawing/2014/main" id="{00000000-0008-0000-1500-000002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8547" name="ComboBox3" hidden="1">
              <a:extLst>
                <a:ext uri="{63B3BB69-23CF-44E3-9099-C40C66FF867C}">
                  <a14:compatExt spid="_x0000_s108547"/>
                </a:ext>
                <a:ext uri="{FF2B5EF4-FFF2-40B4-BE49-F238E27FC236}">
                  <a16:creationId xmlns:a16="http://schemas.microsoft.com/office/drawing/2014/main" id="{00000000-0008-0000-1500-000003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8548" name="ComboBox4" hidden="1">
              <a:extLst>
                <a:ext uri="{63B3BB69-23CF-44E3-9099-C40C66FF867C}">
                  <a14:compatExt spid="_x0000_s108548"/>
                </a:ext>
                <a:ext uri="{FF2B5EF4-FFF2-40B4-BE49-F238E27FC236}">
                  <a16:creationId xmlns:a16="http://schemas.microsoft.com/office/drawing/2014/main" id="{00000000-0008-0000-1500-000004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8549" name="ComboBox5" hidden="1">
              <a:extLst>
                <a:ext uri="{63B3BB69-23CF-44E3-9099-C40C66FF867C}">
                  <a14:compatExt spid="_x0000_s108549"/>
                </a:ext>
                <a:ext uri="{FF2B5EF4-FFF2-40B4-BE49-F238E27FC236}">
                  <a16:creationId xmlns:a16="http://schemas.microsoft.com/office/drawing/2014/main" id="{00000000-0008-0000-1500-000005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8550" name="ComboBox6" hidden="1">
              <a:extLst>
                <a:ext uri="{63B3BB69-23CF-44E3-9099-C40C66FF867C}">
                  <a14:compatExt spid="_x0000_s108550"/>
                </a:ext>
                <a:ext uri="{FF2B5EF4-FFF2-40B4-BE49-F238E27FC236}">
                  <a16:creationId xmlns:a16="http://schemas.microsoft.com/office/drawing/2014/main" id="{00000000-0008-0000-1500-000006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8551" name="ComboBox7" hidden="1">
              <a:extLst>
                <a:ext uri="{63B3BB69-23CF-44E3-9099-C40C66FF867C}">
                  <a14:compatExt spid="_x0000_s108551"/>
                </a:ext>
                <a:ext uri="{FF2B5EF4-FFF2-40B4-BE49-F238E27FC236}">
                  <a16:creationId xmlns:a16="http://schemas.microsoft.com/office/drawing/2014/main" id="{00000000-0008-0000-1500-000007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8552" name="ComboBox8" hidden="1">
              <a:extLst>
                <a:ext uri="{63B3BB69-23CF-44E3-9099-C40C66FF867C}">
                  <a14:compatExt spid="_x0000_s108552"/>
                </a:ext>
                <a:ext uri="{FF2B5EF4-FFF2-40B4-BE49-F238E27FC236}">
                  <a16:creationId xmlns:a16="http://schemas.microsoft.com/office/drawing/2014/main" id="{00000000-0008-0000-1500-000008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8553" name="ComboBox9" hidden="1">
              <a:extLst>
                <a:ext uri="{63B3BB69-23CF-44E3-9099-C40C66FF867C}">
                  <a14:compatExt spid="_x0000_s108553"/>
                </a:ext>
                <a:ext uri="{FF2B5EF4-FFF2-40B4-BE49-F238E27FC236}">
                  <a16:creationId xmlns:a16="http://schemas.microsoft.com/office/drawing/2014/main" id="{00000000-0008-0000-1500-000009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8554" name="ComboBox10" hidden="1">
              <a:extLst>
                <a:ext uri="{63B3BB69-23CF-44E3-9099-C40C66FF867C}">
                  <a14:compatExt spid="_x0000_s108554"/>
                </a:ext>
                <a:ext uri="{FF2B5EF4-FFF2-40B4-BE49-F238E27FC236}">
                  <a16:creationId xmlns:a16="http://schemas.microsoft.com/office/drawing/2014/main" id="{00000000-0008-0000-1500-00000A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8555" name="ComboBox11" hidden="1">
              <a:extLst>
                <a:ext uri="{63B3BB69-23CF-44E3-9099-C40C66FF867C}">
                  <a14:compatExt spid="_x0000_s108555"/>
                </a:ext>
                <a:ext uri="{FF2B5EF4-FFF2-40B4-BE49-F238E27FC236}">
                  <a16:creationId xmlns:a16="http://schemas.microsoft.com/office/drawing/2014/main" id="{00000000-0008-0000-1500-00000B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8556" name="ComboBox12" hidden="1">
              <a:extLst>
                <a:ext uri="{63B3BB69-23CF-44E3-9099-C40C66FF867C}">
                  <a14:compatExt spid="_x0000_s108556"/>
                </a:ext>
                <a:ext uri="{FF2B5EF4-FFF2-40B4-BE49-F238E27FC236}">
                  <a16:creationId xmlns:a16="http://schemas.microsoft.com/office/drawing/2014/main" id="{00000000-0008-0000-1500-00000C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8557" name="ComboBox13" hidden="1">
              <a:extLst>
                <a:ext uri="{63B3BB69-23CF-44E3-9099-C40C66FF867C}">
                  <a14:compatExt spid="_x0000_s108557"/>
                </a:ext>
                <a:ext uri="{FF2B5EF4-FFF2-40B4-BE49-F238E27FC236}">
                  <a16:creationId xmlns:a16="http://schemas.microsoft.com/office/drawing/2014/main" id="{00000000-0008-0000-1500-00000D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8558" name="ComboBox14" hidden="1">
              <a:extLst>
                <a:ext uri="{63B3BB69-23CF-44E3-9099-C40C66FF867C}">
                  <a14:compatExt spid="_x0000_s108558"/>
                </a:ext>
                <a:ext uri="{FF2B5EF4-FFF2-40B4-BE49-F238E27FC236}">
                  <a16:creationId xmlns:a16="http://schemas.microsoft.com/office/drawing/2014/main" id="{00000000-0008-0000-1500-00000E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8559" name="ComboBox15" hidden="1">
              <a:extLst>
                <a:ext uri="{63B3BB69-23CF-44E3-9099-C40C66FF867C}">
                  <a14:compatExt spid="_x0000_s108559"/>
                </a:ext>
                <a:ext uri="{FF2B5EF4-FFF2-40B4-BE49-F238E27FC236}">
                  <a16:creationId xmlns:a16="http://schemas.microsoft.com/office/drawing/2014/main" id="{00000000-0008-0000-1500-00000FA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5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5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5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5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8560" name="CommandButton1" hidden="1">
              <a:extLst>
                <a:ext uri="{63B3BB69-23CF-44E3-9099-C40C66FF867C}">
                  <a14:compatExt spid="_x0000_s108560"/>
                </a:ext>
                <a:ext uri="{FF2B5EF4-FFF2-40B4-BE49-F238E27FC236}">
                  <a16:creationId xmlns:a16="http://schemas.microsoft.com/office/drawing/2014/main" id="{00000000-0008-0000-1500-000010A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09569" name="ComboBox1" hidden="1">
              <a:extLst>
                <a:ext uri="{63B3BB69-23CF-44E3-9099-C40C66FF867C}">
                  <a14:compatExt spid="_x0000_s109569"/>
                </a:ext>
                <a:ext uri="{FF2B5EF4-FFF2-40B4-BE49-F238E27FC236}">
                  <a16:creationId xmlns:a16="http://schemas.microsoft.com/office/drawing/2014/main" id="{00000000-0008-0000-1600-000001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09570" name="ComboBox2" hidden="1">
              <a:extLst>
                <a:ext uri="{63B3BB69-23CF-44E3-9099-C40C66FF867C}">
                  <a14:compatExt spid="_x0000_s109570"/>
                </a:ext>
                <a:ext uri="{FF2B5EF4-FFF2-40B4-BE49-F238E27FC236}">
                  <a16:creationId xmlns:a16="http://schemas.microsoft.com/office/drawing/2014/main" id="{00000000-0008-0000-1600-000002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09571" name="ComboBox3" hidden="1">
              <a:extLst>
                <a:ext uri="{63B3BB69-23CF-44E3-9099-C40C66FF867C}">
                  <a14:compatExt spid="_x0000_s109571"/>
                </a:ext>
                <a:ext uri="{FF2B5EF4-FFF2-40B4-BE49-F238E27FC236}">
                  <a16:creationId xmlns:a16="http://schemas.microsoft.com/office/drawing/2014/main" id="{00000000-0008-0000-1600-000003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09572" name="ComboBox4" hidden="1">
              <a:extLst>
                <a:ext uri="{63B3BB69-23CF-44E3-9099-C40C66FF867C}">
                  <a14:compatExt spid="_x0000_s109572"/>
                </a:ext>
                <a:ext uri="{FF2B5EF4-FFF2-40B4-BE49-F238E27FC236}">
                  <a16:creationId xmlns:a16="http://schemas.microsoft.com/office/drawing/2014/main" id="{00000000-0008-0000-1600-000004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09573" name="ComboBox5" hidden="1">
              <a:extLst>
                <a:ext uri="{63B3BB69-23CF-44E3-9099-C40C66FF867C}">
                  <a14:compatExt spid="_x0000_s109573"/>
                </a:ext>
                <a:ext uri="{FF2B5EF4-FFF2-40B4-BE49-F238E27FC236}">
                  <a16:creationId xmlns:a16="http://schemas.microsoft.com/office/drawing/2014/main" id="{00000000-0008-0000-1600-000005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09574" name="ComboBox6" hidden="1">
              <a:extLst>
                <a:ext uri="{63B3BB69-23CF-44E3-9099-C40C66FF867C}">
                  <a14:compatExt spid="_x0000_s109574"/>
                </a:ext>
                <a:ext uri="{FF2B5EF4-FFF2-40B4-BE49-F238E27FC236}">
                  <a16:creationId xmlns:a16="http://schemas.microsoft.com/office/drawing/2014/main" id="{00000000-0008-0000-1600-000006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09575" name="ComboBox7" hidden="1">
              <a:extLst>
                <a:ext uri="{63B3BB69-23CF-44E3-9099-C40C66FF867C}">
                  <a14:compatExt spid="_x0000_s109575"/>
                </a:ext>
                <a:ext uri="{FF2B5EF4-FFF2-40B4-BE49-F238E27FC236}">
                  <a16:creationId xmlns:a16="http://schemas.microsoft.com/office/drawing/2014/main" id="{00000000-0008-0000-1600-000007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09576" name="ComboBox8" hidden="1">
              <a:extLst>
                <a:ext uri="{63B3BB69-23CF-44E3-9099-C40C66FF867C}">
                  <a14:compatExt spid="_x0000_s109576"/>
                </a:ext>
                <a:ext uri="{FF2B5EF4-FFF2-40B4-BE49-F238E27FC236}">
                  <a16:creationId xmlns:a16="http://schemas.microsoft.com/office/drawing/2014/main" id="{00000000-0008-0000-1600-000008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09577" name="ComboBox9" hidden="1">
              <a:extLst>
                <a:ext uri="{63B3BB69-23CF-44E3-9099-C40C66FF867C}">
                  <a14:compatExt spid="_x0000_s109577"/>
                </a:ext>
                <a:ext uri="{FF2B5EF4-FFF2-40B4-BE49-F238E27FC236}">
                  <a16:creationId xmlns:a16="http://schemas.microsoft.com/office/drawing/2014/main" id="{00000000-0008-0000-1600-000009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09578" name="ComboBox10" hidden="1">
              <a:extLst>
                <a:ext uri="{63B3BB69-23CF-44E3-9099-C40C66FF867C}">
                  <a14:compatExt spid="_x0000_s109578"/>
                </a:ext>
                <a:ext uri="{FF2B5EF4-FFF2-40B4-BE49-F238E27FC236}">
                  <a16:creationId xmlns:a16="http://schemas.microsoft.com/office/drawing/2014/main" id="{00000000-0008-0000-1600-00000A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09579" name="ComboBox11" hidden="1">
              <a:extLst>
                <a:ext uri="{63B3BB69-23CF-44E3-9099-C40C66FF867C}">
                  <a14:compatExt spid="_x0000_s109579"/>
                </a:ext>
                <a:ext uri="{FF2B5EF4-FFF2-40B4-BE49-F238E27FC236}">
                  <a16:creationId xmlns:a16="http://schemas.microsoft.com/office/drawing/2014/main" id="{00000000-0008-0000-1600-00000B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09580" name="ComboBox12" hidden="1">
              <a:extLst>
                <a:ext uri="{63B3BB69-23CF-44E3-9099-C40C66FF867C}">
                  <a14:compatExt spid="_x0000_s109580"/>
                </a:ext>
                <a:ext uri="{FF2B5EF4-FFF2-40B4-BE49-F238E27FC236}">
                  <a16:creationId xmlns:a16="http://schemas.microsoft.com/office/drawing/2014/main" id="{00000000-0008-0000-1600-00000C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09581" name="ComboBox13" hidden="1">
              <a:extLst>
                <a:ext uri="{63B3BB69-23CF-44E3-9099-C40C66FF867C}">
                  <a14:compatExt spid="_x0000_s109581"/>
                </a:ext>
                <a:ext uri="{FF2B5EF4-FFF2-40B4-BE49-F238E27FC236}">
                  <a16:creationId xmlns:a16="http://schemas.microsoft.com/office/drawing/2014/main" id="{00000000-0008-0000-1600-00000D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09582" name="ComboBox14" hidden="1">
              <a:extLst>
                <a:ext uri="{63B3BB69-23CF-44E3-9099-C40C66FF867C}">
                  <a14:compatExt spid="_x0000_s109582"/>
                </a:ext>
                <a:ext uri="{FF2B5EF4-FFF2-40B4-BE49-F238E27FC236}">
                  <a16:creationId xmlns:a16="http://schemas.microsoft.com/office/drawing/2014/main" id="{00000000-0008-0000-1600-00000E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09583" name="ComboBox15" hidden="1">
              <a:extLst>
                <a:ext uri="{63B3BB69-23CF-44E3-9099-C40C66FF867C}">
                  <a14:compatExt spid="_x0000_s109583"/>
                </a:ext>
                <a:ext uri="{FF2B5EF4-FFF2-40B4-BE49-F238E27FC236}">
                  <a16:creationId xmlns:a16="http://schemas.microsoft.com/office/drawing/2014/main" id="{00000000-0008-0000-1600-00000FA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6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6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6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6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09584" name="CommandButton1" hidden="1">
              <a:extLst>
                <a:ext uri="{63B3BB69-23CF-44E3-9099-C40C66FF867C}">
                  <a14:compatExt spid="_x0000_s109584"/>
                </a:ext>
                <a:ext uri="{FF2B5EF4-FFF2-40B4-BE49-F238E27FC236}">
                  <a16:creationId xmlns:a16="http://schemas.microsoft.com/office/drawing/2014/main" id="{00000000-0008-0000-1600-000010A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10593" name="ComboBox1" hidden="1">
              <a:extLst>
                <a:ext uri="{63B3BB69-23CF-44E3-9099-C40C66FF867C}">
                  <a14:compatExt spid="_x0000_s110593"/>
                </a:ext>
                <a:ext uri="{FF2B5EF4-FFF2-40B4-BE49-F238E27FC236}">
                  <a16:creationId xmlns:a16="http://schemas.microsoft.com/office/drawing/2014/main" id="{00000000-0008-0000-1700-000001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10594" name="ComboBox2" hidden="1">
              <a:extLst>
                <a:ext uri="{63B3BB69-23CF-44E3-9099-C40C66FF867C}">
                  <a14:compatExt spid="_x0000_s110594"/>
                </a:ext>
                <a:ext uri="{FF2B5EF4-FFF2-40B4-BE49-F238E27FC236}">
                  <a16:creationId xmlns:a16="http://schemas.microsoft.com/office/drawing/2014/main" id="{00000000-0008-0000-1700-000002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10595" name="ComboBox3" hidden="1">
              <a:extLst>
                <a:ext uri="{63B3BB69-23CF-44E3-9099-C40C66FF867C}">
                  <a14:compatExt spid="_x0000_s110595"/>
                </a:ext>
                <a:ext uri="{FF2B5EF4-FFF2-40B4-BE49-F238E27FC236}">
                  <a16:creationId xmlns:a16="http://schemas.microsoft.com/office/drawing/2014/main" id="{00000000-0008-0000-1700-000003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10596" name="ComboBox4" hidden="1">
              <a:extLst>
                <a:ext uri="{63B3BB69-23CF-44E3-9099-C40C66FF867C}">
                  <a14:compatExt spid="_x0000_s110596"/>
                </a:ext>
                <a:ext uri="{FF2B5EF4-FFF2-40B4-BE49-F238E27FC236}">
                  <a16:creationId xmlns:a16="http://schemas.microsoft.com/office/drawing/2014/main" id="{00000000-0008-0000-1700-000004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10597" name="ComboBox5" hidden="1">
              <a:extLst>
                <a:ext uri="{63B3BB69-23CF-44E3-9099-C40C66FF867C}">
                  <a14:compatExt spid="_x0000_s110597"/>
                </a:ext>
                <a:ext uri="{FF2B5EF4-FFF2-40B4-BE49-F238E27FC236}">
                  <a16:creationId xmlns:a16="http://schemas.microsoft.com/office/drawing/2014/main" id="{00000000-0008-0000-1700-000005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10598" name="ComboBox6" hidden="1">
              <a:extLst>
                <a:ext uri="{63B3BB69-23CF-44E3-9099-C40C66FF867C}">
                  <a14:compatExt spid="_x0000_s110598"/>
                </a:ext>
                <a:ext uri="{FF2B5EF4-FFF2-40B4-BE49-F238E27FC236}">
                  <a16:creationId xmlns:a16="http://schemas.microsoft.com/office/drawing/2014/main" id="{00000000-0008-0000-1700-000006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10599" name="ComboBox7" hidden="1">
              <a:extLst>
                <a:ext uri="{63B3BB69-23CF-44E3-9099-C40C66FF867C}">
                  <a14:compatExt spid="_x0000_s110599"/>
                </a:ext>
                <a:ext uri="{FF2B5EF4-FFF2-40B4-BE49-F238E27FC236}">
                  <a16:creationId xmlns:a16="http://schemas.microsoft.com/office/drawing/2014/main" id="{00000000-0008-0000-1700-000007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10600" name="ComboBox8" hidden="1">
              <a:extLst>
                <a:ext uri="{63B3BB69-23CF-44E3-9099-C40C66FF867C}">
                  <a14:compatExt spid="_x0000_s110600"/>
                </a:ext>
                <a:ext uri="{FF2B5EF4-FFF2-40B4-BE49-F238E27FC236}">
                  <a16:creationId xmlns:a16="http://schemas.microsoft.com/office/drawing/2014/main" id="{00000000-0008-0000-1700-000008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10601" name="ComboBox9" hidden="1">
              <a:extLst>
                <a:ext uri="{63B3BB69-23CF-44E3-9099-C40C66FF867C}">
                  <a14:compatExt spid="_x0000_s110601"/>
                </a:ext>
                <a:ext uri="{FF2B5EF4-FFF2-40B4-BE49-F238E27FC236}">
                  <a16:creationId xmlns:a16="http://schemas.microsoft.com/office/drawing/2014/main" id="{00000000-0008-0000-1700-000009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10602" name="ComboBox10" hidden="1">
              <a:extLst>
                <a:ext uri="{63B3BB69-23CF-44E3-9099-C40C66FF867C}">
                  <a14:compatExt spid="_x0000_s110602"/>
                </a:ext>
                <a:ext uri="{FF2B5EF4-FFF2-40B4-BE49-F238E27FC236}">
                  <a16:creationId xmlns:a16="http://schemas.microsoft.com/office/drawing/2014/main" id="{00000000-0008-0000-1700-00000A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10603" name="ComboBox11" hidden="1">
              <a:extLst>
                <a:ext uri="{63B3BB69-23CF-44E3-9099-C40C66FF867C}">
                  <a14:compatExt spid="_x0000_s110603"/>
                </a:ext>
                <a:ext uri="{FF2B5EF4-FFF2-40B4-BE49-F238E27FC236}">
                  <a16:creationId xmlns:a16="http://schemas.microsoft.com/office/drawing/2014/main" id="{00000000-0008-0000-1700-00000B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10604" name="ComboBox12" hidden="1">
              <a:extLst>
                <a:ext uri="{63B3BB69-23CF-44E3-9099-C40C66FF867C}">
                  <a14:compatExt spid="_x0000_s110604"/>
                </a:ext>
                <a:ext uri="{FF2B5EF4-FFF2-40B4-BE49-F238E27FC236}">
                  <a16:creationId xmlns:a16="http://schemas.microsoft.com/office/drawing/2014/main" id="{00000000-0008-0000-1700-00000C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10605" name="ComboBox13" hidden="1">
              <a:extLst>
                <a:ext uri="{63B3BB69-23CF-44E3-9099-C40C66FF867C}">
                  <a14:compatExt spid="_x0000_s110605"/>
                </a:ext>
                <a:ext uri="{FF2B5EF4-FFF2-40B4-BE49-F238E27FC236}">
                  <a16:creationId xmlns:a16="http://schemas.microsoft.com/office/drawing/2014/main" id="{00000000-0008-0000-1700-00000D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10606" name="ComboBox14" hidden="1">
              <a:extLst>
                <a:ext uri="{63B3BB69-23CF-44E3-9099-C40C66FF867C}">
                  <a14:compatExt spid="_x0000_s110606"/>
                </a:ext>
                <a:ext uri="{FF2B5EF4-FFF2-40B4-BE49-F238E27FC236}">
                  <a16:creationId xmlns:a16="http://schemas.microsoft.com/office/drawing/2014/main" id="{00000000-0008-0000-1700-00000E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10607" name="ComboBox15" hidden="1">
              <a:extLst>
                <a:ext uri="{63B3BB69-23CF-44E3-9099-C40C66FF867C}">
                  <a14:compatExt spid="_x0000_s110607"/>
                </a:ext>
                <a:ext uri="{FF2B5EF4-FFF2-40B4-BE49-F238E27FC236}">
                  <a16:creationId xmlns:a16="http://schemas.microsoft.com/office/drawing/2014/main" id="{00000000-0008-0000-1700-00000FB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7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7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7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7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10608" name="CommandButton1" hidden="1">
              <a:extLst>
                <a:ext uri="{63B3BB69-23CF-44E3-9099-C40C66FF867C}">
                  <a14:compatExt spid="_x0000_s110608"/>
                </a:ext>
                <a:ext uri="{FF2B5EF4-FFF2-40B4-BE49-F238E27FC236}">
                  <a16:creationId xmlns:a16="http://schemas.microsoft.com/office/drawing/2014/main" id="{00000000-0008-0000-1700-000010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11617" name="ComboBox1" hidden="1">
              <a:extLst>
                <a:ext uri="{63B3BB69-23CF-44E3-9099-C40C66FF867C}">
                  <a14:compatExt spid="_x0000_s111617"/>
                </a:ext>
                <a:ext uri="{FF2B5EF4-FFF2-40B4-BE49-F238E27FC236}">
                  <a16:creationId xmlns:a16="http://schemas.microsoft.com/office/drawing/2014/main" id="{00000000-0008-0000-1800-000001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11618" name="ComboBox2" hidden="1">
              <a:extLst>
                <a:ext uri="{63B3BB69-23CF-44E3-9099-C40C66FF867C}">
                  <a14:compatExt spid="_x0000_s111618"/>
                </a:ext>
                <a:ext uri="{FF2B5EF4-FFF2-40B4-BE49-F238E27FC236}">
                  <a16:creationId xmlns:a16="http://schemas.microsoft.com/office/drawing/2014/main" id="{00000000-0008-0000-1800-000002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11619" name="ComboBox3" hidden="1">
              <a:extLst>
                <a:ext uri="{63B3BB69-23CF-44E3-9099-C40C66FF867C}">
                  <a14:compatExt spid="_x0000_s111619"/>
                </a:ext>
                <a:ext uri="{FF2B5EF4-FFF2-40B4-BE49-F238E27FC236}">
                  <a16:creationId xmlns:a16="http://schemas.microsoft.com/office/drawing/2014/main" id="{00000000-0008-0000-1800-000003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11620" name="ComboBox4" hidden="1">
              <a:extLst>
                <a:ext uri="{63B3BB69-23CF-44E3-9099-C40C66FF867C}">
                  <a14:compatExt spid="_x0000_s111620"/>
                </a:ext>
                <a:ext uri="{FF2B5EF4-FFF2-40B4-BE49-F238E27FC236}">
                  <a16:creationId xmlns:a16="http://schemas.microsoft.com/office/drawing/2014/main" id="{00000000-0008-0000-1800-000004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11621" name="ComboBox5" hidden="1">
              <a:extLst>
                <a:ext uri="{63B3BB69-23CF-44E3-9099-C40C66FF867C}">
                  <a14:compatExt spid="_x0000_s111621"/>
                </a:ext>
                <a:ext uri="{FF2B5EF4-FFF2-40B4-BE49-F238E27FC236}">
                  <a16:creationId xmlns:a16="http://schemas.microsoft.com/office/drawing/2014/main" id="{00000000-0008-0000-1800-000005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11622" name="ComboBox6" hidden="1">
              <a:extLst>
                <a:ext uri="{63B3BB69-23CF-44E3-9099-C40C66FF867C}">
                  <a14:compatExt spid="_x0000_s111622"/>
                </a:ext>
                <a:ext uri="{FF2B5EF4-FFF2-40B4-BE49-F238E27FC236}">
                  <a16:creationId xmlns:a16="http://schemas.microsoft.com/office/drawing/2014/main" id="{00000000-0008-0000-1800-000006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11623" name="ComboBox7" hidden="1">
              <a:extLst>
                <a:ext uri="{63B3BB69-23CF-44E3-9099-C40C66FF867C}">
                  <a14:compatExt spid="_x0000_s111623"/>
                </a:ext>
                <a:ext uri="{FF2B5EF4-FFF2-40B4-BE49-F238E27FC236}">
                  <a16:creationId xmlns:a16="http://schemas.microsoft.com/office/drawing/2014/main" id="{00000000-0008-0000-1800-000007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11624" name="ComboBox8" hidden="1">
              <a:extLst>
                <a:ext uri="{63B3BB69-23CF-44E3-9099-C40C66FF867C}">
                  <a14:compatExt spid="_x0000_s111624"/>
                </a:ext>
                <a:ext uri="{FF2B5EF4-FFF2-40B4-BE49-F238E27FC236}">
                  <a16:creationId xmlns:a16="http://schemas.microsoft.com/office/drawing/2014/main" id="{00000000-0008-0000-1800-000008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11625" name="ComboBox9" hidden="1">
              <a:extLst>
                <a:ext uri="{63B3BB69-23CF-44E3-9099-C40C66FF867C}">
                  <a14:compatExt spid="_x0000_s111625"/>
                </a:ext>
                <a:ext uri="{FF2B5EF4-FFF2-40B4-BE49-F238E27FC236}">
                  <a16:creationId xmlns:a16="http://schemas.microsoft.com/office/drawing/2014/main" id="{00000000-0008-0000-1800-000009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11626" name="ComboBox10" hidden="1">
              <a:extLst>
                <a:ext uri="{63B3BB69-23CF-44E3-9099-C40C66FF867C}">
                  <a14:compatExt spid="_x0000_s111626"/>
                </a:ext>
                <a:ext uri="{FF2B5EF4-FFF2-40B4-BE49-F238E27FC236}">
                  <a16:creationId xmlns:a16="http://schemas.microsoft.com/office/drawing/2014/main" id="{00000000-0008-0000-1800-00000A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11627" name="ComboBox11" hidden="1">
              <a:extLst>
                <a:ext uri="{63B3BB69-23CF-44E3-9099-C40C66FF867C}">
                  <a14:compatExt spid="_x0000_s111627"/>
                </a:ext>
                <a:ext uri="{FF2B5EF4-FFF2-40B4-BE49-F238E27FC236}">
                  <a16:creationId xmlns:a16="http://schemas.microsoft.com/office/drawing/2014/main" id="{00000000-0008-0000-1800-00000B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11628" name="ComboBox12" hidden="1">
              <a:extLst>
                <a:ext uri="{63B3BB69-23CF-44E3-9099-C40C66FF867C}">
                  <a14:compatExt spid="_x0000_s111628"/>
                </a:ext>
                <a:ext uri="{FF2B5EF4-FFF2-40B4-BE49-F238E27FC236}">
                  <a16:creationId xmlns:a16="http://schemas.microsoft.com/office/drawing/2014/main" id="{00000000-0008-0000-1800-00000C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11629" name="ComboBox13" hidden="1">
              <a:extLst>
                <a:ext uri="{63B3BB69-23CF-44E3-9099-C40C66FF867C}">
                  <a14:compatExt spid="_x0000_s111629"/>
                </a:ext>
                <a:ext uri="{FF2B5EF4-FFF2-40B4-BE49-F238E27FC236}">
                  <a16:creationId xmlns:a16="http://schemas.microsoft.com/office/drawing/2014/main" id="{00000000-0008-0000-1800-00000D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11630" name="ComboBox14" hidden="1">
              <a:extLst>
                <a:ext uri="{63B3BB69-23CF-44E3-9099-C40C66FF867C}">
                  <a14:compatExt spid="_x0000_s111630"/>
                </a:ext>
                <a:ext uri="{FF2B5EF4-FFF2-40B4-BE49-F238E27FC236}">
                  <a16:creationId xmlns:a16="http://schemas.microsoft.com/office/drawing/2014/main" id="{00000000-0008-0000-1800-00000E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11631" name="ComboBox15" hidden="1">
              <a:extLst>
                <a:ext uri="{63B3BB69-23CF-44E3-9099-C40C66FF867C}">
                  <a14:compatExt spid="_x0000_s111631"/>
                </a:ext>
                <a:ext uri="{FF2B5EF4-FFF2-40B4-BE49-F238E27FC236}">
                  <a16:creationId xmlns:a16="http://schemas.microsoft.com/office/drawing/2014/main" id="{00000000-0008-0000-1800-00000FB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8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8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8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8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11632" name="CommandButton1" hidden="1">
              <a:extLst>
                <a:ext uri="{63B3BB69-23CF-44E3-9099-C40C66FF867C}">
                  <a14:compatExt spid="_x0000_s111632"/>
                </a:ext>
                <a:ext uri="{FF2B5EF4-FFF2-40B4-BE49-F238E27FC236}">
                  <a16:creationId xmlns:a16="http://schemas.microsoft.com/office/drawing/2014/main" id="{00000000-0008-0000-1800-000010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12641" name="ComboBox1" hidden="1">
              <a:extLst>
                <a:ext uri="{63B3BB69-23CF-44E3-9099-C40C66FF867C}">
                  <a14:compatExt spid="_x0000_s112641"/>
                </a:ext>
                <a:ext uri="{FF2B5EF4-FFF2-40B4-BE49-F238E27FC236}">
                  <a16:creationId xmlns:a16="http://schemas.microsoft.com/office/drawing/2014/main" id="{00000000-0008-0000-1900-000001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12642" name="ComboBox2" hidden="1">
              <a:extLst>
                <a:ext uri="{63B3BB69-23CF-44E3-9099-C40C66FF867C}">
                  <a14:compatExt spid="_x0000_s112642"/>
                </a:ext>
                <a:ext uri="{FF2B5EF4-FFF2-40B4-BE49-F238E27FC236}">
                  <a16:creationId xmlns:a16="http://schemas.microsoft.com/office/drawing/2014/main" id="{00000000-0008-0000-1900-000002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12643" name="ComboBox3" hidden="1">
              <a:extLst>
                <a:ext uri="{63B3BB69-23CF-44E3-9099-C40C66FF867C}">
                  <a14:compatExt spid="_x0000_s112643"/>
                </a:ext>
                <a:ext uri="{FF2B5EF4-FFF2-40B4-BE49-F238E27FC236}">
                  <a16:creationId xmlns:a16="http://schemas.microsoft.com/office/drawing/2014/main" id="{00000000-0008-0000-1900-000003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12644" name="ComboBox4" hidden="1">
              <a:extLst>
                <a:ext uri="{63B3BB69-23CF-44E3-9099-C40C66FF867C}">
                  <a14:compatExt spid="_x0000_s112644"/>
                </a:ext>
                <a:ext uri="{FF2B5EF4-FFF2-40B4-BE49-F238E27FC236}">
                  <a16:creationId xmlns:a16="http://schemas.microsoft.com/office/drawing/2014/main" id="{00000000-0008-0000-1900-000004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12645" name="ComboBox5" hidden="1">
              <a:extLst>
                <a:ext uri="{63B3BB69-23CF-44E3-9099-C40C66FF867C}">
                  <a14:compatExt spid="_x0000_s112645"/>
                </a:ext>
                <a:ext uri="{FF2B5EF4-FFF2-40B4-BE49-F238E27FC236}">
                  <a16:creationId xmlns:a16="http://schemas.microsoft.com/office/drawing/2014/main" id="{00000000-0008-0000-1900-000005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12646" name="ComboBox6" hidden="1">
              <a:extLst>
                <a:ext uri="{63B3BB69-23CF-44E3-9099-C40C66FF867C}">
                  <a14:compatExt spid="_x0000_s112646"/>
                </a:ext>
                <a:ext uri="{FF2B5EF4-FFF2-40B4-BE49-F238E27FC236}">
                  <a16:creationId xmlns:a16="http://schemas.microsoft.com/office/drawing/2014/main" id="{00000000-0008-0000-1900-000006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12647" name="ComboBox7" hidden="1">
              <a:extLst>
                <a:ext uri="{63B3BB69-23CF-44E3-9099-C40C66FF867C}">
                  <a14:compatExt spid="_x0000_s112647"/>
                </a:ext>
                <a:ext uri="{FF2B5EF4-FFF2-40B4-BE49-F238E27FC236}">
                  <a16:creationId xmlns:a16="http://schemas.microsoft.com/office/drawing/2014/main" id="{00000000-0008-0000-1900-000007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12648" name="ComboBox8" hidden="1">
              <a:extLst>
                <a:ext uri="{63B3BB69-23CF-44E3-9099-C40C66FF867C}">
                  <a14:compatExt spid="_x0000_s112648"/>
                </a:ext>
                <a:ext uri="{FF2B5EF4-FFF2-40B4-BE49-F238E27FC236}">
                  <a16:creationId xmlns:a16="http://schemas.microsoft.com/office/drawing/2014/main" id="{00000000-0008-0000-1900-000008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12649" name="ComboBox9" hidden="1">
              <a:extLst>
                <a:ext uri="{63B3BB69-23CF-44E3-9099-C40C66FF867C}">
                  <a14:compatExt spid="_x0000_s112649"/>
                </a:ext>
                <a:ext uri="{FF2B5EF4-FFF2-40B4-BE49-F238E27FC236}">
                  <a16:creationId xmlns:a16="http://schemas.microsoft.com/office/drawing/2014/main" id="{00000000-0008-0000-1900-000009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12650" name="ComboBox10" hidden="1">
              <a:extLst>
                <a:ext uri="{63B3BB69-23CF-44E3-9099-C40C66FF867C}">
                  <a14:compatExt spid="_x0000_s112650"/>
                </a:ext>
                <a:ext uri="{FF2B5EF4-FFF2-40B4-BE49-F238E27FC236}">
                  <a16:creationId xmlns:a16="http://schemas.microsoft.com/office/drawing/2014/main" id="{00000000-0008-0000-1900-00000A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12651" name="ComboBox11" hidden="1">
              <a:extLst>
                <a:ext uri="{63B3BB69-23CF-44E3-9099-C40C66FF867C}">
                  <a14:compatExt spid="_x0000_s112651"/>
                </a:ext>
                <a:ext uri="{FF2B5EF4-FFF2-40B4-BE49-F238E27FC236}">
                  <a16:creationId xmlns:a16="http://schemas.microsoft.com/office/drawing/2014/main" id="{00000000-0008-0000-1900-00000B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12652" name="ComboBox12" hidden="1">
              <a:extLst>
                <a:ext uri="{63B3BB69-23CF-44E3-9099-C40C66FF867C}">
                  <a14:compatExt spid="_x0000_s112652"/>
                </a:ext>
                <a:ext uri="{FF2B5EF4-FFF2-40B4-BE49-F238E27FC236}">
                  <a16:creationId xmlns:a16="http://schemas.microsoft.com/office/drawing/2014/main" id="{00000000-0008-0000-1900-00000C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12653" name="ComboBox13" hidden="1">
              <a:extLst>
                <a:ext uri="{63B3BB69-23CF-44E3-9099-C40C66FF867C}">
                  <a14:compatExt spid="_x0000_s112653"/>
                </a:ext>
                <a:ext uri="{FF2B5EF4-FFF2-40B4-BE49-F238E27FC236}">
                  <a16:creationId xmlns:a16="http://schemas.microsoft.com/office/drawing/2014/main" id="{00000000-0008-0000-1900-00000D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12654" name="ComboBox14" hidden="1">
              <a:extLst>
                <a:ext uri="{63B3BB69-23CF-44E3-9099-C40C66FF867C}">
                  <a14:compatExt spid="_x0000_s112654"/>
                </a:ext>
                <a:ext uri="{FF2B5EF4-FFF2-40B4-BE49-F238E27FC236}">
                  <a16:creationId xmlns:a16="http://schemas.microsoft.com/office/drawing/2014/main" id="{00000000-0008-0000-1900-00000E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12655" name="ComboBox15" hidden="1">
              <a:extLst>
                <a:ext uri="{63B3BB69-23CF-44E3-9099-C40C66FF867C}">
                  <a14:compatExt spid="_x0000_s112655"/>
                </a:ext>
                <a:ext uri="{FF2B5EF4-FFF2-40B4-BE49-F238E27FC236}">
                  <a16:creationId xmlns:a16="http://schemas.microsoft.com/office/drawing/2014/main" id="{00000000-0008-0000-1900-00000FB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9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9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9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9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12656" name="CommandButton1" hidden="1">
              <a:extLst>
                <a:ext uri="{63B3BB69-23CF-44E3-9099-C40C66FF867C}">
                  <a14:compatExt spid="_x0000_s112656"/>
                </a:ext>
                <a:ext uri="{FF2B5EF4-FFF2-40B4-BE49-F238E27FC236}">
                  <a16:creationId xmlns:a16="http://schemas.microsoft.com/office/drawing/2014/main" id="{00000000-0008-0000-1900-000010B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1</xdr:col>
          <xdr:colOff>2828925</xdr:colOff>
          <xdr:row>10</xdr:row>
          <xdr:rowOff>228600</xdr:rowOff>
        </xdr:to>
        <xdr:sp macro="" textlink="">
          <xdr:nvSpPr>
            <xdr:cNvPr id="113665" name="ComboBox1" hidden="1">
              <a:extLst>
                <a:ext uri="{63B3BB69-23CF-44E3-9099-C40C66FF867C}">
                  <a14:compatExt spid="_x0000_s113665"/>
                </a:ext>
                <a:ext uri="{FF2B5EF4-FFF2-40B4-BE49-F238E27FC236}">
                  <a16:creationId xmlns:a16="http://schemas.microsoft.com/office/drawing/2014/main" id="{00000000-0008-0000-1A00-000001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xdr:row>
          <xdr:rowOff>28575</xdr:rowOff>
        </xdr:from>
        <xdr:to>
          <xdr:col>1</xdr:col>
          <xdr:colOff>2828925</xdr:colOff>
          <xdr:row>4</xdr:row>
          <xdr:rowOff>228600</xdr:rowOff>
        </xdr:to>
        <xdr:sp macro="" textlink="">
          <xdr:nvSpPr>
            <xdr:cNvPr id="113666" name="ComboBox2" hidden="1">
              <a:extLst>
                <a:ext uri="{63B3BB69-23CF-44E3-9099-C40C66FF867C}">
                  <a14:compatExt spid="_x0000_s113666"/>
                </a:ext>
                <a:ext uri="{FF2B5EF4-FFF2-40B4-BE49-F238E27FC236}">
                  <a16:creationId xmlns:a16="http://schemas.microsoft.com/office/drawing/2014/main" id="{00000000-0008-0000-1A00-000002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xdr:row>
          <xdr:rowOff>28575</xdr:rowOff>
        </xdr:from>
        <xdr:to>
          <xdr:col>1</xdr:col>
          <xdr:colOff>2828925</xdr:colOff>
          <xdr:row>5</xdr:row>
          <xdr:rowOff>228600</xdr:rowOff>
        </xdr:to>
        <xdr:sp macro="" textlink="">
          <xdr:nvSpPr>
            <xdr:cNvPr id="113667" name="ComboBox3" hidden="1">
              <a:extLst>
                <a:ext uri="{63B3BB69-23CF-44E3-9099-C40C66FF867C}">
                  <a14:compatExt spid="_x0000_s113667"/>
                </a:ext>
                <a:ext uri="{FF2B5EF4-FFF2-40B4-BE49-F238E27FC236}">
                  <a16:creationId xmlns:a16="http://schemas.microsoft.com/office/drawing/2014/main" id="{00000000-0008-0000-1A00-000003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28575</xdr:rowOff>
        </xdr:from>
        <xdr:to>
          <xdr:col>1</xdr:col>
          <xdr:colOff>2828925</xdr:colOff>
          <xdr:row>6</xdr:row>
          <xdr:rowOff>228600</xdr:rowOff>
        </xdr:to>
        <xdr:sp macro="" textlink="">
          <xdr:nvSpPr>
            <xdr:cNvPr id="113668" name="ComboBox4" hidden="1">
              <a:extLst>
                <a:ext uri="{63B3BB69-23CF-44E3-9099-C40C66FF867C}">
                  <a14:compatExt spid="_x0000_s113668"/>
                </a:ext>
                <a:ext uri="{FF2B5EF4-FFF2-40B4-BE49-F238E27FC236}">
                  <a16:creationId xmlns:a16="http://schemas.microsoft.com/office/drawing/2014/main" id="{00000000-0008-0000-1A00-000004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1</xdr:col>
          <xdr:colOff>2828925</xdr:colOff>
          <xdr:row>7</xdr:row>
          <xdr:rowOff>228600</xdr:rowOff>
        </xdr:to>
        <xdr:sp macro="" textlink="">
          <xdr:nvSpPr>
            <xdr:cNvPr id="113669" name="ComboBox5" hidden="1">
              <a:extLst>
                <a:ext uri="{63B3BB69-23CF-44E3-9099-C40C66FF867C}">
                  <a14:compatExt spid="_x0000_s113669"/>
                </a:ext>
                <a:ext uri="{FF2B5EF4-FFF2-40B4-BE49-F238E27FC236}">
                  <a16:creationId xmlns:a16="http://schemas.microsoft.com/office/drawing/2014/main" id="{00000000-0008-0000-1A00-000005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1</xdr:col>
          <xdr:colOff>2828925</xdr:colOff>
          <xdr:row>8</xdr:row>
          <xdr:rowOff>228600</xdr:rowOff>
        </xdr:to>
        <xdr:sp macro="" textlink="">
          <xdr:nvSpPr>
            <xdr:cNvPr id="113670" name="ComboBox6" hidden="1">
              <a:extLst>
                <a:ext uri="{63B3BB69-23CF-44E3-9099-C40C66FF867C}">
                  <a14:compatExt spid="_x0000_s113670"/>
                </a:ext>
                <a:ext uri="{FF2B5EF4-FFF2-40B4-BE49-F238E27FC236}">
                  <a16:creationId xmlns:a16="http://schemas.microsoft.com/office/drawing/2014/main" id="{00000000-0008-0000-1A00-000006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1</xdr:col>
          <xdr:colOff>2828925</xdr:colOff>
          <xdr:row>9</xdr:row>
          <xdr:rowOff>228600</xdr:rowOff>
        </xdr:to>
        <xdr:sp macro="" textlink="">
          <xdr:nvSpPr>
            <xdr:cNvPr id="113671" name="ComboBox7" hidden="1">
              <a:extLst>
                <a:ext uri="{63B3BB69-23CF-44E3-9099-C40C66FF867C}">
                  <a14:compatExt spid="_x0000_s113671"/>
                </a:ext>
                <a:ext uri="{FF2B5EF4-FFF2-40B4-BE49-F238E27FC236}">
                  <a16:creationId xmlns:a16="http://schemas.microsoft.com/office/drawing/2014/main" id="{00000000-0008-0000-1A00-000007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1</xdr:col>
          <xdr:colOff>2828925</xdr:colOff>
          <xdr:row>12</xdr:row>
          <xdr:rowOff>228600</xdr:rowOff>
        </xdr:to>
        <xdr:sp macro="" textlink="">
          <xdr:nvSpPr>
            <xdr:cNvPr id="113672" name="ComboBox8" hidden="1">
              <a:extLst>
                <a:ext uri="{63B3BB69-23CF-44E3-9099-C40C66FF867C}">
                  <a14:compatExt spid="_x0000_s113672"/>
                </a:ext>
                <a:ext uri="{FF2B5EF4-FFF2-40B4-BE49-F238E27FC236}">
                  <a16:creationId xmlns:a16="http://schemas.microsoft.com/office/drawing/2014/main" id="{00000000-0008-0000-1A00-000008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2828925</xdr:colOff>
          <xdr:row>18</xdr:row>
          <xdr:rowOff>228600</xdr:rowOff>
        </xdr:to>
        <xdr:sp macro="" textlink="">
          <xdr:nvSpPr>
            <xdr:cNvPr id="113673" name="ComboBox9" hidden="1">
              <a:extLst>
                <a:ext uri="{63B3BB69-23CF-44E3-9099-C40C66FF867C}">
                  <a14:compatExt spid="_x0000_s113673"/>
                </a:ext>
                <a:ext uri="{FF2B5EF4-FFF2-40B4-BE49-F238E27FC236}">
                  <a16:creationId xmlns:a16="http://schemas.microsoft.com/office/drawing/2014/main" id="{00000000-0008-0000-1A00-000009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1</xdr:col>
          <xdr:colOff>2828925</xdr:colOff>
          <xdr:row>11</xdr:row>
          <xdr:rowOff>228600</xdr:rowOff>
        </xdr:to>
        <xdr:sp macro="" textlink="">
          <xdr:nvSpPr>
            <xdr:cNvPr id="113674" name="ComboBox10" hidden="1">
              <a:extLst>
                <a:ext uri="{63B3BB69-23CF-44E3-9099-C40C66FF867C}">
                  <a14:compatExt spid="_x0000_s113674"/>
                </a:ext>
                <a:ext uri="{FF2B5EF4-FFF2-40B4-BE49-F238E27FC236}">
                  <a16:creationId xmlns:a16="http://schemas.microsoft.com/office/drawing/2014/main" id="{00000000-0008-0000-1A00-00000A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28575</xdr:rowOff>
        </xdr:from>
        <xdr:to>
          <xdr:col>1</xdr:col>
          <xdr:colOff>2828925</xdr:colOff>
          <xdr:row>17</xdr:row>
          <xdr:rowOff>228600</xdr:rowOff>
        </xdr:to>
        <xdr:sp macro="" textlink="">
          <xdr:nvSpPr>
            <xdr:cNvPr id="113675" name="ComboBox11" hidden="1">
              <a:extLst>
                <a:ext uri="{63B3BB69-23CF-44E3-9099-C40C66FF867C}">
                  <a14:compatExt spid="_x0000_s113675"/>
                </a:ext>
                <a:ext uri="{FF2B5EF4-FFF2-40B4-BE49-F238E27FC236}">
                  <a16:creationId xmlns:a16="http://schemas.microsoft.com/office/drawing/2014/main" id="{00000000-0008-0000-1A00-00000B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28575</xdr:rowOff>
        </xdr:from>
        <xdr:to>
          <xdr:col>1</xdr:col>
          <xdr:colOff>2828925</xdr:colOff>
          <xdr:row>16</xdr:row>
          <xdr:rowOff>228600</xdr:rowOff>
        </xdr:to>
        <xdr:sp macro="" textlink="">
          <xdr:nvSpPr>
            <xdr:cNvPr id="113676" name="ComboBox12" hidden="1">
              <a:extLst>
                <a:ext uri="{63B3BB69-23CF-44E3-9099-C40C66FF867C}">
                  <a14:compatExt spid="_x0000_s113676"/>
                </a:ext>
                <a:ext uri="{FF2B5EF4-FFF2-40B4-BE49-F238E27FC236}">
                  <a16:creationId xmlns:a16="http://schemas.microsoft.com/office/drawing/2014/main" id="{00000000-0008-0000-1A00-00000C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28575</xdr:rowOff>
        </xdr:from>
        <xdr:to>
          <xdr:col>1</xdr:col>
          <xdr:colOff>2828925</xdr:colOff>
          <xdr:row>15</xdr:row>
          <xdr:rowOff>228600</xdr:rowOff>
        </xdr:to>
        <xdr:sp macro="" textlink="">
          <xdr:nvSpPr>
            <xdr:cNvPr id="113677" name="ComboBox13" hidden="1">
              <a:extLst>
                <a:ext uri="{63B3BB69-23CF-44E3-9099-C40C66FF867C}">
                  <a14:compatExt spid="_x0000_s113677"/>
                </a:ext>
                <a:ext uri="{FF2B5EF4-FFF2-40B4-BE49-F238E27FC236}">
                  <a16:creationId xmlns:a16="http://schemas.microsoft.com/office/drawing/2014/main" id="{00000000-0008-0000-1A00-00000D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28575</xdr:rowOff>
        </xdr:from>
        <xdr:to>
          <xdr:col>1</xdr:col>
          <xdr:colOff>2828925</xdr:colOff>
          <xdr:row>14</xdr:row>
          <xdr:rowOff>228600</xdr:rowOff>
        </xdr:to>
        <xdr:sp macro="" textlink="">
          <xdr:nvSpPr>
            <xdr:cNvPr id="113678" name="ComboBox14" hidden="1">
              <a:extLst>
                <a:ext uri="{63B3BB69-23CF-44E3-9099-C40C66FF867C}">
                  <a14:compatExt spid="_x0000_s113678"/>
                </a:ext>
                <a:ext uri="{FF2B5EF4-FFF2-40B4-BE49-F238E27FC236}">
                  <a16:creationId xmlns:a16="http://schemas.microsoft.com/office/drawing/2014/main" id="{00000000-0008-0000-1A00-00000E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28575</xdr:rowOff>
        </xdr:from>
        <xdr:to>
          <xdr:col>1</xdr:col>
          <xdr:colOff>2828925</xdr:colOff>
          <xdr:row>13</xdr:row>
          <xdr:rowOff>228600</xdr:rowOff>
        </xdr:to>
        <xdr:sp macro="" textlink="">
          <xdr:nvSpPr>
            <xdr:cNvPr id="113679" name="ComboBox15" hidden="1">
              <a:extLst>
                <a:ext uri="{63B3BB69-23CF-44E3-9099-C40C66FF867C}">
                  <a14:compatExt spid="_x0000_s113679"/>
                </a:ext>
                <a:ext uri="{FF2B5EF4-FFF2-40B4-BE49-F238E27FC236}">
                  <a16:creationId xmlns:a16="http://schemas.microsoft.com/office/drawing/2014/main" id="{00000000-0008-0000-1A00-00000FBC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
                  <a:solidFill>
                    <a:srgbClr val="000000"/>
                  </a:solidFill>
                  <a:miter lim="800000"/>
                  <a:headEnd/>
                  <a:tailEnd/>
                </a14:hiddenLine>
              </a:ext>
            </a:extLst>
          </xdr:spPr>
        </xdr:sp>
        <xdr:clientData/>
      </xdr:twoCellAnchor>
    </mc:Choice>
    <mc:Fallback/>
  </mc:AlternateContent>
  <xdr:twoCellAnchor editAs="oneCell">
    <xdr:from>
      <xdr:col>1</xdr:col>
      <xdr:colOff>684732</xdr:colOff>
      <xdr:row>37</xdr:row>
      <xdr:rowOff>142875</xdr:rowOff>
    </xdr:from>
    <xdr:to>
      <xdr:col>7</xdr:col>
      <xdr:colOff>151341</xdr:colOff>
      <xdr:row>37</xdr:row>
      <xdr:rowOff>3228975</xdr:rowOff>
    </xdr:to>
    <xdr:pic>
      <xdr:nvPicPr>
        <xdr:cNvPr id="17" name="Imagen 16">
          <a:extLst>
            <a:ext uri="{FF2B5EF4-FFF2-40B4-BE49-F238E27FC236}">
              <a16:creationId xmlns:a16="http://schemas.microsoft.com/office/drawing/2014/main" id="{00000000-0008-0000-1A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382" y="14801850"/>
          <a:ext cx="5486409" cy="3086100"/>
        </a:xfrm>
        <a:prstGeom prst="rect">
          <a:avLst/>
        </a:prstGeom>
      </xdr:spPr>
    </xdr:pic>
    <xdr:clientData/>
  </xdr:twoCellAnchor>
  <xdr:twoCellAnchor editAs="oneCell">
    <xdr:from>
      <xdr:col>1</xdr:col>
      <xdr:colOff>9525</xdr:colOff>
      <xdr:row>0</xdr:row>
      <xdr:rowOff>95250</xdr:rowOff>
    </xdr:from>
    <xdr:to>
      <xdr:col>1</xdr:col>
      <xdr:colOff>1427684</xdr:colOff>
      <xdr:row>0</xdr:row>
      <xdr:rowOff>685799</xdr:rowOff>
    </xdr:to>
    <xdr:pic>
      <xdr:nvPicPr>
        <xdr:cNvPr id="18" name="Imagen 17">
          <a:extLst>
            <a:ext uri="{FF2B5EF4-FFF2-40B4-BE49-F238E27FC236}">
              <a16:creationId xmlns:a16="http://schemas.microsoft.com/office/drawing/2014/main" id="{00000000-0008-0000-1A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95250"/>
          <a:ext cx="1418159" cy="590549"/>
        </a:xfrm>
        <a:prstGeom prst="rect">
          <a:avLst/>
        </a:prstGeom>
      </xdr:spPr>
    </xdr:pic>
    <xdr:clientData/>
  </xdr:twoCellAnchor>
  <xdr:oneCellAnchor>
    <xdr:from>
      <xdr:col>0</xdr:col>
      <xdr:colOff>238125</xdr:colOff>
      <xdr:row>2</xdr:row>
      <xdr:rowOff>161925</xdr:rowOff>
    </xdr:from>
    <xdr:ext cx="2324100" cy="436786"/>
    <xdr:sp macro="" textlink="">
      <xdr:nvSpPr>
        <xdr:cNvPr id="19" name="CuadroTexto 18">
          <a:extLst>
            <a:ext uri="{FF2B5EF4-FFF2-40B4-BE49-F238E27FC236}">
              <a16:creationId xmlns:a16="http://schemas.microsoft.com/office/drawing/2014/main" id="{00000000-0008-0000-1A00-000013000000}"/>
            </a:ext>
          </a:extLst>
        </xdr:cNvPr>
        <xdr:cNvSpPr txBox="1"/>
      </xdr:nvSpPr>
      <xdr:spPr>
        <a:xfrm>
          <a:off x="238125" y="1114425"/>
          <a:ext cx="23241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1">
              <a:solidFill>
                <a:srgbClr val="683586"/>
              </a:solidFill>
            </a:rPr>
            <a:t>ESTA HOJA NOS SIRVE PARA:</a:t>
          </a:r>
        </a:p>
        <a:p>
          <a:r>
            <a:rPr lang="es-ES" sz="1100" b="1">
              <a:solidFill>
                <a:srgbClr val="683586"/>
              </a:solidFill>
            </a:rPr>
            <a:t>Planificar y</a:t>
          </a:r>
          <a:r>
            <a:rPr lang="es-ES" sz="1100" b="1" baseline="0">
              <a:solidFill>
                <a:srgbClr val="683586"/>
              </a:solidFill>
            </a:rPr>
            <a:t> presupuestar recetas.</a:t>
          </a:r>
          <a:endParaRPr lang="es-ES" sz="1100" b="1">
            <a:solidFill>
              <a:srgbClr val="683586"/>
            </a:solidFill>
          </a:endParaRPr>
        </a:p>
      </xdr:txBody>
    </xdr:sp>
    <xdr:clientData/>
  </xdr:oneCellAnchor>
  <xdr:twoCellAnchor editAs="oneCell">
    <xdr:from>
      <xdr:col>1</xdr:col>
      <xdr:colOff>1504950</xdr:colOff>
      <xdr:row>0</xdr:row>
      <xdr:rowOff>117474</xdr:rowOff>
    </xdr:from>
    <xdr:to>
      <xdr:col>5</xdr:col>
      <xdr:colOff>222250</xdr:colOff>
      <xdr:row>0</xdr:row>
      <xdr:rowOff>663574</xdr:rowOff>
    </xdr:to>
    <xdr:pic>
      <xdr:nvPicPr>
        <xdr:cNvPr id="20" name="Imagen 19" descr="EuropeanUnion European Regional Development Fund - Urban Innovative Actions - Ayuntamiento de madrid">
          <a:extLst>
            <a:ext uri="{FF2B5EF4-FFF2-40B4-BE49-F238E27FC236}">
              <a16:creationId xmlns:a16="http://schemas.microsoft.com/office/drawing/2014/main" id="{00000000-0008-0000-1A00-00001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17474"/>
          <a:ext cx="3384550" cy="546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5</xdr:col>
          <xdr:colOff>657225</xdr:colOff>
          <xdr:row>0</xdr:row>
          <xdr:rowOff>133350</xdr:rowOff>
        </xdr:from>
        <xdr:to>
          <xdr:col>7</xdr:col>
          <xdr:colOff>333375</xdr:colOff>
          <xdr:row>0</xdr:row>
          <xdr:rowOff>628650</xdr:rowOff>
        </xdr:to>
        <xdr:sp macro="" textlink="">
          <xdr:nvSpPr>
            <xdr:cNvPr id="113680" name="CommandButton1" hidden="1">
              <a:extLst>
                <a:ext uri="{63B3BB69-23CF-44E3-9099-C40C66FF867C}">
                  <a14:compatExt spid="_x0000_s113680"/>
                </a:ext>
                <a:ext uri="{FF2B5EF4-FFF2-40B4-BE49-F238E27FC236}">
                  <a16:creationId xmlns:a16="http://schemas.microsoft.com/office/drawing/2014/main" id="{00000000-0008-0000-1A00-000010B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orenzo" refreshedDate="43205.823819444442" createdVersion="6" refreshedVersion="6" minRefreshableVersion="3" recordCount="500" xr:uid="{510E08F3-609D-412B-98CA-AB4AF7B105E5}">
  <cacheSource type="worksheet">
    <worksheetSource ref="B3:AA503" sheet="Ingredientes"/>
  </cacheSource>
  <cacheFields count="26">
    <cacheField name="Ingrediente" numFmtId="0">
      <sharedItems containsNonDate="0" containsBlank="1" count="26">
        <m/>
        <s v="Zanahoria" u="1"/>
        <s v="Pimiento verde" u="1"/>
        <s v="Sal" u="1"/>
        <s v="Albahaca" u="1"/>
        <s v="Cebollas" u="1"/>
        <s v="Carne de cerdo" u="1"/>
        <s v="Bacalao filetes congelado" u="1"/>
        <s v="Aguacate ecológico triturado congeladose" u="1"/>
        <s v="Puerros" u="1"/>
        <s v="Azúcar" u="1"/>
        <s v="Macarrones" u="1"/>
        <s v="Patata nueva" u="1"/>
        <s v="Pimiento rojo" u="1"/>
        <s v="Merluza tranchas fresco" u="1"/>
        <s v="Guisantes congelados" u="1"/>
        <s v="Pesto" u="1"/>
        <s v="Bacon en tiras" u="1"/>
        <s v="Anís" u="1"/>
        <s v="Tomate trozo conserva" u="1"/>
        <s v="Pollo de corral" u="1"/>
        <s v="Calabaza" u="1"/>
        <s v="Vino" u="1"/>
        <s v="Laurel" u="1"/>
        <s v="Garbanzo pedrosillano" u="1"/>
        <s v="Tomate triturado" u="1"/>
      </sharedItems>
    </cacheField>
    <cacheField name="Proveedor" numFmtId="0">
      <sharedItems containsNonDate="0" containsBlank="1" count="7">
        <m/>
        <s v="d" u="1"/>
        <s v="e" u="1"/>
        <s v="a" u="1"/>
        <s v="b" u="1"/>
        <s v="Pee" u="1"/>
        <s v="c" u="1"/>
      </sharedItems>
    </cacheField>
    <cacheField name="kg en formato" numFmtId="165">
      <sharedItems containsNonDate="0" containsString="0" containsBlank="1"/>
    </cacheField>
    <cacheField name="€/formato" numFmtId="164">
      <sharedItems containsNonDate="0" containsString="0" containsBlank="1"/>
    </cacheField>
    <cacheField name="€/kg" numFmtId="164">
      <sharedItems containsSemiMixedTypes="0" containsString="0" containsNumber="1" containsInteger="1" minValue="0" maxValue="0"/>
    </cacheField>
    <cacheField name="Merma de _x000a_preelaboración" numFmtId="9">
      <sharedItems containsNonDate="0" containsString="0" containsBlank="1"/>
    </cacheField>
    <cacheField name="Altramuces" numFmtId="49">
      <sharedItems containsNonDate="0" containsString="0" containsBlank="1"/>
    </cacheField>
    <cacheField name="Apio" numFmtId="49">
      <sharedItems containsNonDate="0" containsString="0" containsBlank="1"/>
    </cacheField>
    <cacheField name="Cacahuetes" numFmtId="49">
      <sharedItems containsNonDate="0" containsString="0" containsBlank="1"/>
    </cacheField>
    <cacheField name="Crustáceos" numFmtId="49">
      <sharedItems containsNonDate="0" containsString="0" containsBlank="1"/>
    </cacheField>
    <cacheField name="SO2 y sulfitos" numFmtId="49">
      <sharedItems containsNonDate="0" containsString="0" containsBlank="1"/>
    </cacheField>
    <cacheField name="Frutos de cáscara" numFmtId="49">
      <sharedItems containsNonDate="0" containsString="0" containsBlank="1"/>
    </cacheField>
    <cacheField name="Granos de sésamo" numFmtId="49">
      <sharedItems containsNonDate="0" containsString="0" containsBlank="1"/>
    </cacheField>
    <cacheField name="Huevos" numFmtId="49">
      <sharedItems containsNonDate="0" containsString="0" containsBlank="1"/>
    </cacheField>
    <cacheField name="Lácteos" numFmtId="49">
      <sharedItems containsNonDate="0" containsString="0" containsBlank="1"/>
    </cacheField>
    <cacheField name="Moluscos" numFmtId="49">
      <sharedItems containsNonDate="0" containsString="0" containsBlank="1"/>
    </cacheField>
    <cacheField name="Mostaza" numFmtId="49">
      <sharedItems containsNonDate="0" containsString="0" containsBlank="1"/>
    </cacheField>
    <cacheField name="Pescado" numFmtId="49">
      <sharedItems containsNonDate="0" containsString="0" containsBlank="1"/>
    </cacheField>
    <cacheField name="Soja" numFmtId="49">
      <sharedItems containsNonDate="0" containsString="0" containsBlank="1"/>
    </cacheField>
    <cacheField name="Trigo" numFmtId="49">
      <sharedItems containsNonDate="0" containsString="0" containsBlank="1"/>
    </cacheField>
    <cacheField name="kg consumidos" numFmtId="165">
      <sharedItems containsSemiMixedTypes="0" containsString="0" containsNumber="1" containsInteger="1" minValue="0" maxValue="0"/>
    </cacheField>
    <cacheField name="Formatos consumidos" numFmtId="0">
      <sharedItems containsSemiMixedTypes="0" containsString="0" containsNumber="1" containsInteger="1" minValue="0" maxValue="0"/>
    </cacheField>
    <cacheField name="Coste" numFmtId="164">
      <sharedItems containsSemiMixedTypes="0" containsString="0" containsNumber="1" containsInteger="1" minValue="0" maxValue="0"/>
    </cacheField>
    <cacheField name="kg para pax planificadas" numFmtId="165">
      <sharedItems containsSemiMixedTypes="0" containsString="0" containsNumber="1" containsInteger="1" minValue="0" maxValue="0"/>
    </cacheField>
    <cacheField name="Formatos para pax palnificadas" numFmtId="0">
      <sharedItems containsSemiMixedTypes="0" containsString="0" containsNumber="1" containsInteger="1" minValue="0" maxValue="0"/>
    </cacheField>
    <cacheField name="Coste de formatos para pax planificadas" numFmtId="16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0">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r>
    <x v="0"/>
    <x v="0"/>
    <m/>
    <m/>
    <n v="0"/>
    <m/>
    <m/>
    <m/>
    <m/>
    <m/>
    <m/>
    <m/>
    <m/>
    <m/>
    <m/>
    <m/>
    <m/>
    <m/>
    <m/>
    <m/>
    <n v="0"/>
    <n v="0"/>
    <n v="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6605C4A-99D0-4801-8B25-A28FA4A72276}" name="Lista_Compra" cacheId="7" applyNumberFormats="0" applyBorderFormats="0" applyFontFormats="0" applyPatternFormats="0" applyAlignmentFormats="0" applyWidthHeightFormats="1" dataCaption="Valores" updatedVersion="6" minRefreshableVersion="3" itemPrintTitles="1" createdVersion="6" indent="0" outline="1" outlineData="1" multipleFieldFilters="0" rowHeaderCaption="Ingredientes por proveedores">
  <location ref="B2:F6" firstHeaderRow="0" firstDataRow="1" firstDataCol="1"/>
  <pivotFields count="26">
    <pivotField axis="axisRow" showAll="0" insertBlankRow="1">
      <items count="27">
        <item m="1" x="8"/>
        <item m="1" x="4"/>
        <item m="1" x="18"/>
        <item m="1" x="10"/>
        <item m="1" x="7"/>
        <item m="1" x="17"/>
        <item m="1" x="21"/>
        <item m="1" x="6"/>
        <item m="1" x="5"/>
        <item m="1" x="24"/>
        <item m="1" x="15"/>
        <item m="1" x="23"/>
        <item m="1" x="11"/>
        <item m="1" x="14"/>
        <item m="1" x="12"/>
        <item m="1" x="16"/>
        <item m="1" x="13"/>
        <item m="1" x="2"/>
        <item m="1" x="20"/>
        <item m="1" x="9"/>
        <item m="1" x="3"/>
        <item m="1" x="25"/>
        <item m="1" x="19"/>
        <item m="1" x="22"/>
        <item m="1" x="1"/>
        <item x="0"/>
        <item t="default"/>
      </items>
    </pivotField>
    <pivotField axis="axisRow" showAll="0" insertBlankRow="1">
      <items count="8">
        <item m="1" x="3"/>
        <item m="1" x="4"/>
        <item m="1" x="6"/>
        <item m="1" x="1"/>
        <item m="1" x="2"/>
        <item x="0"/>
        <item m="1" x="5"/>
        <item t="default"/>
      </items>
    </pivotField>
    <pivotField dataField="1" showAll="0" insertBlankRow="1"/>
    <pivotField showAll="0" insertBlankRow="1"/>
    <pivotField numFmtId="164"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numFmtId="165" showAll="0" insertBlankRow="1"/>
    <pivotField showAll="0" insertBlankRow="1"/>
    <pivotField numFmtId="164" showAll="0" insertBlankRow="1"/>
    <pivotField dataField="1" numFmtId="165" showAll="0" insertBlankRow="1"/>
    <pivotField dataField="1" showAll="0" insertBlankRow="1"/>
    <pivotField dataField="1" numFmtId="164" showAll="0" insertBlankRow="1"/>
  </pivotFields>
  <rowFields count="2">
    <field x="1"/>
    <field x="0"/>
  </rowFields>
  <rowItems count="4">
    <i>
      <x v="5"/>
    </i>
    <i r="1">
      <x v="25"/>
    </i>
    <i t="blank">
      <x v="5"/>
    </i>
    <i t="grand">
      <x/>
    </i>
  </rowItems>
  <colFields count="1">
    <field x="-2"/>
  </colFields>
  <colItems count="4">
    <i>
      <x/>
    </i>
    <i i="1">
      <x v="1"/>
    </i>
    <i i="2">
      <x v="2"/>
    </i>
    <i i="3">
      <x v="3"/>
    </i>
  </colItems>
  <dataFields count="4">
    <dataField name="kg planificados" fld="23" baseField="1" baseItem="0" numFmtId="165"/>
    <dataField name="Formatos" fld="24" baseField="1" baseItem="0"/>
    <dataField name="kg/formato" fld="2" baseField="0" baseItem="0" numFmtId="165"/>
    <dataField name="Precio" fld="25" baseField="0" baseItem="0" numFmtId="44"/>
  </dataFields>
  <formats count="31">
    <format dxfId="222">
      <pivotArea field="1" type="button" dataOnly="0" labelOnly="1" outline="0" axis="axisRow" fieldPosition="0"/>
    </format>
    <format dxfId="221">
      <pivotArea dataOnly="0" labelOnly="1" outline="0" fieldPosition="0">
        <references count="1">
          <reference field="4294967294" count="3">
            <x v="1"/>
            <x v="2"/>
            <x v="3"/>
          </reference>
        </references>
      </pivotArea>
    </format>
    <format dxfId="220">
      <pivotArea outline="0" collapsedLevelsAreSubtotals="1" fieldPosition="0">
        <references count="1">
          <reference field="4294967294" count="1" selected="0">
            <x v="3"/>
          </reference>
        </references>
      </pivotArea>
    </format>
    <format dxfId="219">
      <pivotArea dataOnly="0" labelOnly="1" outline="0" fieldPosition="0">
        <references count="1">
          <reference field="4294967294" count="1">
            <x v="3"/>
          </reference>
        </references>
      </pivotArea>
    </format>
    <format dxfId="218">
      <pivotArea dataOnly="0" labelOnly="1" outline="0" fieldPosition="0">
        <references count="1">
          <reference field="4294967294" count="1">
            <x v="0"/>
          </reference>
        </references>
      </pivotArea>
    </format>
    <format dxfId="217">
      <pivotArea field="1" type="button" dataOnly="0" labelOnly="1" outline="0" axis="axisRow" fieldPosition="0"/>
    </format>
    <format dxfId="216">
      <pivotArea dataOnly="0" labelOnly="1" outline="0" fieldPosition="0">
        <references count="1">
          <reference field="4294967294" count="4">
            <x v="0"/>
            <x v="1"/>
            <x v="2"/>
            <x v="3"/>
          </reference>
        </references>
      </pivotArea>
    </format>
    <format dxfId="215">
      <pivotArea field="1" type="button" dataOnly="0" labelOnly="1" outline="0" axis="axisRow" fieldPosition="0"/>
    </format>
    <format dxfId="214">
      <pivotArea dataOnly="0" labelOnly="1" outline="0" fieldPosition="0">
        <references count="1">
          <reference field="4294967294" count="4">
            <x v="0"/>
            <x v="1"/>
            <x v="2"/>
            <x v="3"/>
          </reference>
        </references>
      </pivotArea>
    </format>
    <format dxfId="213">
      <pivotArea field="1" type="button" dataOnly="0" labelOnly="1" outline="0" axis="axisRow" fieldPosition="0"/>
    </format>
    <format dxfId="212">
      <pivotArea dataOnly="0" labelOnly="1" outline="0" fieldPosition="0">
        <references count="1">
          <reference field="4294967294" count="4">
            <x v="0"/>
            <x v="1"/>
            <x v="2"/>
            <x v="3"/>
          </reference>
        </references>
      </pivotArea>
    </format>
    <format dxfId="211">
      <pivotArea dataOnly="0" labelOnly="1" outline="0" fieldPosition="0">
        <references count="1">
          <reference field="4294967294" count="4">
            <x v="0"/>
            <x v="1"/>
            <x v="2"/>
            <x v="3"/>
          </reference>
        </references>
      </pivotArea>
    </format>
    <format dxfId="210">
      <pivotArea dataOnly="0" labelOnly="1" outline="0" fieldPosition="0">
        <references count="1">
          <reference field="4294967294" count="1">
            <x v="0"/>
          </reference>
        </references>
      </pivotArea>
    </format>
    <format dxfId="209">
      <pivotArea type="all" dataOnly="0" outline="0" fieldPosition="0"/>
    </format>
    <format dxfId="208">
      <pivotArea outline="0" collapsedLevelsAreSubtotals="1" fieldPosition="0"/>
    </format>
    <format dxfId="207">
      <pivotArea field="1" type="button" dataOnly="0" labelOnly="1" outline="0" axis="axisRow" fieldPosition="0"/>
    </format>
    <format dxfId="206">
      <pivotArea dataOnly="0" labelOnly="1" fieldPosition="0">
        <references count="1">
          <reference field="1" count="0"/>
        </references>
      </pivotArea>
    </format>
    <format dxfId="205">
      <pivotArea dataOnly="0" labelOnly="1" grandRow="1" outline="0" fieldPosition="0"/>
    </format>
    <format dxfId="204">
      <pivotArea dataOnly="0" labelOnly="1" fieldPosition="0">
        <references count="2">
          <reference field="0" count="7">
            <x v="0"/>
            <x v="4"/>
            <x v="8"/>
            <x v="12"/>
            <x v="16"/>
            <x v="20"/>
            <x v="24"/>
          </reference>
          <reference field="1" count="1" selected="0">
            <x v="0"/>
          </reference>
        </references>
      </pivotArea>
    </format>
    <format dxfId="203">
      <pivotArea dataOnly="0" labelOnly="1" fieldPosition="0">
        <references count="2">
          <reference field="0" count="6">
            <x v="1"/>
            <x v="5"/>
            <x v="9"/>
            <x v="13"/>
            <x v="17"/>
            <x v="21"/>
          </reference>
          <reference field="1" count="1" selected="0">
            <x v="1"/>
          </reference>
        </references>
      </pivotArea>
    </format>
    <format dxfId="202">
      <pivotArea dataOnly="0" labelOnly="1" fieldPosition="0">
        <references count="2">
          <reference field="0" count="1">
            <x v="2"/>
          </reference>
          <reference field="1" count="1" selected="0">
            <x v="2"/>
          </reference>
        </references>
      </pivotArea>
    </format>
    <format dxfId="201">
      <pivotArea dataOnly="0" labelOnly="1" fieldPosition="0">
        <references count="2">
          <reference field="0" count="5">
            <x v="6"/>
            <x v="10"/>
            <x v="14"/>
            <x v="18"/>
            <x v="22"/>
          </reference>
          <reference field="1" count="1" selected="0">
            <x v="3"/>
          </reference>
        </references>
      </pivotArea>
    </format>
    <format dxfId="200">
      <pivotArea dataOnly="0" labelOnly="1" fieldPosition="0">
        <references count="2">
          <reference field="0" count="5">
            <x v="7"/>
            <x v="11"/>
            <x v="15"/>
            <x v="19"/>
            <x v="23"/>
          </reference>
          <reference field="1" count="1" selected="0">
            <x v="4"/>
          </reference>
        </references>
      </pivotArea>
    </format>
    <format dxfId="199">
      <pivotArea dataOnly="0" labelOnly="1" fieldPosition="0">
        <references count="2">
          <reference field="0" count="1">
            <x v="25"/>
          </reference>
          <reference field="1" count="1" selected="0">
            <x v="5"/>
          </reference>
        </references>
      </pivotArea>
    </format>
    <format dxfId="198">
      <pivotArea dataOnly="0" labelOnly="1" fieldPosition="0">
        <references count="2">
          <reference field="0" count="1">
            <x v="3"/>
          </reference>
          <reference field="1" count="1" selected="0">
            <x v="6"/>
          </reference>
        </references>
      </pivotArea>
    </format>
    <format dxfId="197">
      <pivotArea dataOnly="0" labelOnly="1" outline="0" fieldPosition="0">
        <references count="1">
          <reference field="4294967294" count="4">
            <x v="0"/>
            <x v="1"/>
            <x v="2"/>
            <x v="3"/>
          </reference>
        </references>
      </pivotArea>
    </format>
    <format dxfId="196">
      <pivotArea outline="0" collapsedLevelsAreSubtotals="1" fieldPosition="0">
        <references count="1">
          <reference field="4294967294" count="1" selected="0">
            <x v="0"/>
          </reference>
        </references>
      </pivotArea>
    </format>
    <format dxfId="195">
      <pivotArea dataOnly="0" labelOnly="1" outline="0" fieldPosition="0">
        <references count="1">
          <reference field="4294967294" count="1">
            <x v="0"/>
          </reference>
        </references>
      </pivotArea>
    </format>
    <format dxfId="194">
      <pivotArea outline="0" collapsedLevelsAreSubtotals="1" fieldPosition="0">
        <references count="1">
          <reference field="4294967294" count="1" selected="0">
            <x v="2"/>
          </reference>
        </references>
      </pivotArea>
    </format>
    <format dxfId="193">
      <pivotArea outline="0" collapsedLevelsAreSubtotals="1" fieldPosition="0">
        <references count="1">
          <reference field="4294967294" count="1" selected="0">
            <x v="2"/>
          </reference>
        </references>
      </pivotArea>
    </format>
    <format dxfId="192">
      <pivotArea dataOnly="0" labelOnly="1" outline="0" fieldPosition="0">
        <references count="1">
          <reference field="4294967294" count="1">
            <x v="2"/>
          </reference>
        </references>
      </pivotArea>
    </format>
  </formats>
  <pivotTableStyleInfo name="PivotStyleDark13"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InsertBlankRowDefault="1"/>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ivotTable" Target="../pivotTables/pivotTable1.xml"/><Relationship Id="rId5" Type="http://schemas.openxmlformats.org/officeDocument/2006/relationships/image" Target="../media/image4.emf"/><Relationship Id="rId4" Type="http://schemas.openxmlformats.org/officeDocument/2006/relationships/control" Target="../activeX/activeX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control" Target="../activeX/activeX6.xml"/><Relationship Id="rId13" Type="http://schemas.openxmlformats.org/officeDocument/2006/relationships/control" Target="../activeX/activeX11.xml"/><Relationship Id="rId18" Type="http://schemas.openxmlformats.org/officeDocument/2006/relationships/control" Target="../activeX/activeX16.xml"/><Relationship Id="rId3" Type="http://schemas.openxmlformats.org/officeDocument/2006/relationships/vmlDrawing" Target="../drawings/vmlDrawing3.vml"/><Relationship Id="rId21" Type="http://schemas.openxmlformats.org/officeDocument/2006/relationships/image" Target="../media/image6.emf"/><Relationship Id="rId7" Type="http://schemas.openxmlformats.org/officeDocument/2006/relationships/control" Target="../activeX/activeX5.xml"/><Relationship Id="rId12" Type="http://schemas.openxmlformats.org/officeDocument/2006/relationships/control" Target="../activeX/activeX10.xml"/><Relationship Id="rId17" Type="http://schemas.openxmlformats.org/officeDocument/2006/relationships/control" Target="../activeX/activeX15.xml"/><Relationship Id="rId2" Type="http://schemas.openxmlformats.org/officeDocument/2006/relationships/drawing" Target="../drawings/drawing6.xml"/><Relationship Id="rId16" Type="http://schemas.openxmlformats.org/officeDocument/2006/relationships/control" Target="../activeX/activeX14.xml"/><Relationship Id="rId20" Type="http://schemas.openxmlformats.org/officeDocument/2006/relationships/control" Target="../activeX/activeX18.xml"/><Relationship Id="rId1" Type="http://schemas.openxmlformats.org/officeDocument/2006/relationships/printerSettings" Target="../printerSettings/printerSettings6.bin"/><Relationship Id="rId6" Type="http://schemas.openxmlformats.org/officeDocument/2006/relationships/control" Target="../activeX/activeX4.xml"/><Relationship Id="rId11" Type="http://schemas.openxmlformats.org/officeDocument/2006/relationships/control" Target="../activeX/activeX9.xml"/><Relationship Id="rId5" Type="http://schemas.openxmlformats.org/officeDocument/2006/relationships/image" Target="../media/image5.emf"/><Relationship Id="rId15" Type="http://schemas.openxmlformats.org/officeDocument/2006/relationships/control" Target="../activeX/activeX13.xml"/><Relationship Id="rId10" Type="http://schemas.openxmlformats.org/officeDocument/2006/relationships/control" Target="../activeX/activeX8.xml"/><Relationship Id="rId19" Type="http://schemas.openxmlformats.org/officeDocument/2006/relationships/control" Target="../activeX/activeX17.xml"/><Relationship Id="rId4" Type="http://schemas.openxmlformats.org/officeDocument/2006/relationships/control" Target="../activeX/activeX3.xml"/><Relationship Id="rId9" Type="http://schemas.openxmlformats.org/officeDocument/2006/relationships/control" Target="../activeX/activeX7.xml"/><Relationship Id="rId14" Type="http://schemas.openxmlformats.org/officeDocument/2006/relationships/control" Target="../activeX/activeX12.xml"/><Relationship Id="rId22" Type="http://schemas.openxmlformats.org/officeDocument/2006/relationships/comments" Target="../comments1.xml"/></Relationships>
</file>

<file path=xl/worksheets/_rels/sheet8.xml.rels><?xml version="1.0" encoding="UTF-8" standalone="yes"?>
<Relationships xmlns="http://schemas.openxmlformats.org/package/2006/relationships"><Relationship Id="rId8" Type="http://schemas.openxmlformats.org/officeDocument/2006/relationships/control" Target="../activeX/activeX22.xml"/><Relationship Id="rId13" Type="http://schemas.openxmlformats.org/officeDocument/2006/relationships/control" Target="../activeX/activeX27.xml"/><Relationship Id="rId18" Type="http://schemas.openxmlformats.org/officeDocument/2006/relationships/control" Target="../activeX/activeX32.xml"/><Relationship Id="rId3" Type="http://schemas.openxmlformats.org/officeDocument/2006/relationships/vmlDrawing" Target="../drawings/vmlDrawing4.vml"/><Relationship Id="rId21" Type="http://schemas.openxmlformats.org/officeDocument/2006/relationships/image" Target="../media/image8.emf"/><Relationship Id="rId7" Type="http://schemas.openxmlformats.org/officeDocument/2006/relationships/control" Target="../activeX/activeX21.xml"/><Relationship Id="rId12" Type="http://schemas.openxmlformats.org/officeDocument/2006/relationships/control" Target="../activeX/activeX26.xml"/><Relationship Id="rId17" Type="http://schemas.openxmlformats.org/officeDocument/2006/relationships/control" Target="../activeX/activeX31.xml"/><Relationship Id="rId2" Type="http://schemas.openxmlformats.org/officeDocument/2006/relationships/drawing" Target="../drawings/drawing7.xml"/><Relationship Id="rId16" Type="http://schemas.openxmlformats.org/officeDocument/2006/relationships/control" Target="../activeX/activeX30.xml"/><Relationship Id="rId20" Type="http://schemas.openxmlformats.org/officeDocument/2006/relationships/control" Target="../activeX/activeX34.xml"/><Relationship Id="rId1" Type="http://schemas.openxmlformats.org/officeDocument/2006/relationships/printerSettings" Target="../printerSettings/printerSettings7.bin"/><Relationship Id="rId6" Type="http://schemas.openxmlformats.org/officeDocument/2006/relationships/control" Target="../activeX/activeX20.xml"/><Relationship Id="rId11" Type="http://schemas.openxmlformats.org/officeDocument/2006/relationships/control" Target="../activeX/activeX25.xml"/><Relationship Id="rId5" Type="http://schemas.openxmlformats.org/officeDocument/2006/relationships/image" Target="../media/image5.emf"/><Relationship Id="rId15" Type="http://schemas.openxmlformats.org/officeDocument/2006/relationships/control" Target="../activeX/activeX29.xml"/><Relationship Id="rId10" Type="http://schemas.openxmlformats.org/officeDocument/2006/relationships/control" Target="../activeX/activeX24.xml"/><Relationship Id="rId19" Type="http://schemas.openxmlformats.org/officeDocument/2006/relationships/control" Target="../activeX/activeX33.xml"/><Relationship Id="rId4" Type="http://schemas.openxmlformats.org/officeDocument/2006/relationships/control" Target="../activeX/activeX19.xml"/><Relationship Id="rId9" Type="http://schemas.openxmlformats.org/officeDocument/2006/relationships/control" Target="../activeX/activeX23.xml"/><Relationship Id="rId14" Type="http://schemas.openxmlformats.org/officeDocument/2006/relationships/control" Target="../activeX/activeX28.xml"/><Relationship Id="rId22" Type="http://schemas.openxmlformats.org/officeDocument/2006/relationships/comments" Target="../comments2.xml"/></Relationships>
</file>

<file path=xl/worksheets/_rels/sheet9.xml.rels><?xml version="1.0" encoding="UTF-8" standalone="yes"?>
<Relationships xmlns="http://schemas.openxmlformats.org/package/2006/relationships"><Relationship Id="rId8" Type="http://schemas.openxmlformats.org/officeDocument/2006/relationships/control" Target="../activeX/activeX38.xml"/><Relationship Id="rId13" Type="http://schemas.openxmlformats.org/officeDocument/2006/relationships/control" Target="../activeX/activeX43.xml"/><Relationship Id="rId18" Type="http://schemas.openxmlformats.org/officeDocument/2006/relationships/control" Target="../activeX/activeX48.xml"/><Relationship Id="rId3" Type="http://schemas.openxmlformats.org/officeDocument/2006/relationships/vmlDrawing" Target="../drawings/vmlDrawing5.vml"/><Relationship Id="rId21" Type="http://schemas.openxmlformats.org/officeDocument/2006/relationships/image" Target="../media/image9.emf"/><Relationship Id="rId7" Type="http://schemas.openxmlformats.org/officeDocument/2006/relationships/control" Target="../activeX/activeX37.xml"/><Relationship Id="rId12" Type="http://schemas.openxmlformats.org/officeDocument/2006/relationships/control" Target="../activeX/activeX42.xml"/><Relationship Id="rId17" Type="http://schemas.openxmlformats.org/officeDocument/2006/relationships/control" Target="../activeX/activeX47.xml"/><Relationship Id="rId2" Type="http://schemas.openxmlformats.org/officeDocument/2006/relationships/drawing" Target="../drawings/drawing8.xml"/><Relationship Id="rId16" Type="http://schemas.openxmlformats.org/officeDocument/2006/relationships/control" Target="../activeX/activeX46.xml"/><Relationship Id="rId20" Type="http://schemas.openxmlformats.org/officeDocument/2006/relationships/control" Target="../activeX/activeX50.xml"/><Relationship Id="rId1" Type="http://schemas.openxmlformats.org/officeDocument/2006/relationships/printerSettings" Target="../printerSettings/printerSettings8.bin"/><Relationship Id="rId6" Type="http://schemas.openxmlformats.org/officeDocument/2006/relationships/control" Target="../activeX/activeX36.xml"/><Relationship Id="rId11" Type="http://schemas.openxmlformats.org/officeDocument/2006/relationships/control" Target="../activeX/activeX41.xml"/><Relationship Id="rId5" Type="http://schemas.openxmlformats.org/officeDocument/2006/relationships/image" Target="../media/image5.emf"/><Relationship Id="rId15" Type="http://schemas.openxmlformats.org/officeDocument/2006/relationships/control" Target="../activeX/activeX45.xml"/><Relationship Id="rId10" Type="http://schemas.openxmlformats.org/officeDocument/2006/relationships/control" Target="../activeX/activeX40.xml"/><Relationship Id="rId19" Type="http://schemas.openxmlformats.org/officeDocument/2006/relationships/control" Target="../activeX/activeX49.xml"/><Relationship Id="rId4" Type="http://schemas.openxmlformats.org/officeDocument/2006/relationships/control" Target="../activeX/activeX35.xml"/><Relationship Id="rId9" Type="http://schemas.openxmlformats.org/officeDocument/2006/relationships/control" Target="../activeX/activeX39.xml"/><Relationship Id="rId14" Type="http://schemas.openxmlformats.org/officeDocument/2006/relationships/control" Target="../activeX/activeX44.xml"/><Relationship Id="rId22"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54.xml"/><Relationship Id="rId13" Type="http://schemas.openxmlformats.org/officeDocument/2006/relationships/control" Target="../activeX/activeX59.xml"/><Relationship Id="rId18" Type="http://schemas.openxmlformats.org/officeDocument/2006/relationships/control" Target="../activeX/activeX64.xml"/><Relationship Id="rId3" Type="http://schemas.openxmlformats.org/officeDocument/2006/relationships/vmlDrawing" Target="../drawings/vmlDrawing6.vml"/><Relationship Id="rId21" Type="http://schemas.openxmlformats.org/officeDocument/2006/relationships/image" Target="../media/image10.emf"/><Relationship Id="rId7" Type="http://schemas.openxmlformats.org/officeDocument/2006/relationships/control" Target="../activeX/activeX53.xml"/><Relationship Id="rId12" Type="http://schemas.openxmlformats.org/officeDocument/2006/relationships/control" Target="../activeX/activeX58.xml"/><Relationship Id="rId17" Type="http://schemas.openxmlformats.org/officeDocument/2006/relationships/control" Target="../activeX/activeX63.xml"/><Relationship Id="rId2" Type="http://schemas.openxmlformats.org/officeDocument/2006/relationships/drawing" Target="../drawings/drawing9.xml"/><Relationship Id="rId16" Type="http://schemas.openxmlformats.org/officeDocument/2006/relationships/control" Target="../activeX/activeX62.xml"/><Relationship Id="rId20" Type="http://schemas.openxmlformats.org/officeDocument/2006/relationships/control" Target="../activeX/activeX66.xml"/><Relationship Id="rId1" Type="http://schemas.openxmlformats.org/officeDocument/2006/relationships/printerSettings" Target="../printerSettings/printerSettings9.bin"/><Relationship Id="rId6" Type="http://schemas.openxmlformats.org/officeDocument/2006/relationships/control" Target="../activeX/activeX52.xml"/><Relationship Id="rId11" Type="http://schemas.openxmlformats.org/officeDocument/2006/relationships/control" Target="../activeX/activeX57.xml"/><Relationship Id="rId5" Type="http://schemas.openxmlformats.org/officeDocument/2006/relationships/image" Target="../media/image5.emf"/><Relationship Id="rId15" Type="http://schemas.openxmlformats.org/officeDocument/2006/relationships/control" Target="../activeX/activeX61.xml"/><Relationship Id="rId10" Type="http://schemas.openxmlformats.org/officeDocument/2006/relationships/control" Target="../activeX/activeX56.xml"/><Relationship Id="rId19" Type="http://schemas.openxmlformats.org/officeDocument/2006/relationships/control" Target="../activeX/activeX65.xml"/><Relationship Id="rId4" Type="http://schemas.openxmlformats.org/officeDocument/2006/relationships/control" Target="../activeX/activeX51.xml"/><Relationship Id="rId9" Type="http://schemas.openxmlformats.org/officeDocument/2006/relationships/control" Target="../activeX/activeX55.xml"/><Relationship Id="rId14" Type="http://schemas.openxmlformats.org/officeDocument/2006/relationships/control" Target="../activeX/activeX60.xml"/><Relationship Id="rId22"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8" Type="http://schemas.openxmlformats.org/officeDocument/2006/relationships/control" Target="../activeX/activeX70.xml"/><Relationship Id="rId13" Type="http://schemas.openxmlformats.org/officeDocument/2006/relationships/control" Target="../activeX/activeX75.xml"/><Relationship Id="rId18" Type="http://schemas.openxmlformats.org/officeDocument/2006/relationships/control" Target="../activeX/activeX80.xml"/><Relationship Id="rId3" Type="http://schemas.openxmlformats.org/officeDocument/2006/relationships/vmlDrawing" Target="../drawings/vmlDrawing7.vml"/><Relationship Id="rId21" Type="http://schemas.openxmlformats.org/officeDocument/2006/relationships/image" Target="../media/image11.emf"/><Relationship Id="rId7" Type="http://schemas.openxmlformats.org/officeDocument/2006/relationships/control" Target="../activeX/activeX69.xml"/><Relationship Id="rId12" Type="http://schemas.openxmlformats.org/officeDocument/2006/relationships/control" Target="../activeX/activeX74.xml"/><Relationship Id="rId17" Type="http://schemas.openxmlformats.org/officeDocument/2006/relationships/control" Target="../activeX/activeX79.xml"/><Relationship Id="rId2" Type="http://schemas.openxmlformats.org/officeDocument/2006/relationships/drawing" Target="../drawings/drawing10.xml"/><Relationship Id="rId16" Type="http://schemas.openxmlformats.org/officeDocument/2006/relationships/control" Target="../activeX/activeX78.xml"/><Relationship Id="rId20" Type="http://schemas.openxmlformats.org/officeDocument/2006/relationships/control" Target="../activeX/activeX82.xml"/><Relationship Id="rId1" Type="http://schemas.openxmlformats.org/officeDocument/2006/relationships/printerSettings" Target="../printerSettings/printerSettings10.bin"/><Relationship Id="rId6" Type="http://schemas.openxmlformats.org/officeDocument/2006/relationships/control" Target="../activeX/activeX68.xml"/><Relationship Id="rId11" Type="http://schemas.openxmlformats.org/officeDocument/2006/relationships/control" Target="../activeX/activeX73.xml"/><Relationship Id="rId5" Type="http://schemas.openxmlformats.org/officeDocument/2006/relationships/image" Target="../media/image5.emf"/><Relationship Id="rId15" Type="http://schemas.openxmlformats.org/officeDocument/2006/relationships/control" Target="../activeX/activeX77.xml"/><Relationship Id="rId10" Type="http://schemas.openxmlformats.org/officeDocument/2006/relationships/control" Target="../activeX/activeX72.xml"/><Relationship Id="rId19" Type="http://schemas.openxmlformats.org/officeDocument/2006/relationships/control" Target="../activeX/activeX81.xml"/><Relationship Id="rId4" Type="http://schemas.openxmlformats.org/officeDocument/2006/relationships/control" Target="../activeX/activeX67.xml"/><Relationship Id="rId9" Type="http://schemas.openxmlformats.org/officeDocument/2006/relationships/control" Target="../activeX/activeX71.xml"/><Relationship Id="rId14" Type="http://schemas.openxmlformats.org/officeDocument/2006/relationships/control" Target="../activeX/activeX76.xml"/><Relationship Id="rId22"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8" Type="http://schemas.openxmlformats.org/officeDocument/2006/relationships/control" Target="../activeX/activeX86.xml"/><Relationship Id="rId13" Type="http://schemas.openxmlformats.org/officeDocument/2006/relationships/control" Target="../activeX/activeX91.xml"/><Relationship Id="rId18" Type="http://schemas.openxmlformats.org/officeDocument/2006/relationships/control" Target="../activeX/activeX96.xml"/><Relationship Id="rId3" Type="http://schemas.openxmlformats.org/officeDocument/2006/relationships/vmlDrawing" Target="../drawings/vmlDrawing8.vml"/><Relationship Id="rId21" Type="http://schemas.openxmlformats.org/officeDocument/2006/relationships/image" Target="../media/image12.emf"/><Relationship Id="rId7" Type="http://schemas.openxmlformats.org/officeDocument/2006/relationships/control" Target="../activeX/activeX85.xml"/><Relationship Id="rId12" Type="http://schemas.openxmlformats.org/officeDocument/2006/relationships/control" Target="../activeX/activeX90.xml"/><Relationship Id="rId17" Type="http://schemas.openxmlformats.org/officeDocument/2006/relationships/control" Target="../activeX/activeX95.xml"/><Relationship Id="rId2" Type="http://schemas.openxmlformats.org/officeDocument/2006/relationships/drawing" Target="../drawings/drawing11.xml"/><Relationship Id="rId16" Type="http://schemas.openxmlformats.org/officeDocument/2006/relationships/control" Target="../activeX/activeX94.xml"/><Relationship Id="rId20" Type="http://schemas.openxmlformats.org/officeDocument/2006/relationships/control" Target="../activeX/activeX98.xml"/><Relationship Id="rId1" Type="http://schemas.openxmlformats.org/officeDocument/2006/relationships/printerSettings" Target="../printerSettings/printerSettings11.bin"/><Relationship Id="rId6" Type="http://schemas.openxmlformats.org/officeDocument/2006/relationships/control" Target="../activeX/activeX84.xml"/><Relationship Id="rId11" Type="http://schemas.openxmlformats.org/officeDocument/2006/relationships/control" Target="../activeX/activeX89.xml"/><Relationship Id="rId5" Type="http://schemas.openxmlformats.org/officeDocument/2006/relationships/image" Target="../media/image5.emf"/><Relationship Id="rId15" Type="http://schemas.openxmlformats.org/officeDocument/2006/relationships/control" Target="../activeX/activeX93.xml"/><Relationship Id="rId10" Type="http://schemas.openxmlformats.org/officeDocument/2006/relationships/control" Target="../activeX/activeX88.xml"/><Relationship Id="rId19" Type="http://schemas.openxmlformats.org/officeDocument/2006/relationships/control" Target="../activeX/activeX97.xml"/><Relationship Id="rId4" Type="http://schemas.openxmlformats.org/officeDocument/2006/relationships/control" Target="../activeX/activeX83.xml"/><Relationship Id="rId9" Type="http://schemas.openxmlformats.org/officeDocument/2006/relationships/control" Target="../activeX/activeX87.xml"/><Relationship Id="rId14" Type="http://schemas.openxmlformats.org/officeDocument/2006/relationships/control" Target="../activeX/activeX92.xml"/><Relationship Id="rId22" Type="http://schemas.openxmlformats.org/officeDocument/2006/relationships/comments" Target="../comments6.xml"/></Relationships>
</file>

<file path=xl/worksheets/_rels/sheet13.xml.rels><?xml version="1.0" encoding="UTF-8" standalone="yes"?>
<Relationships xmlns="http://schemas.openxmlformats.org/package/2006/relationships"><Relationship Id="rId8" Type="http://schemas.openxmlformats.org/officeDocument/2006/relationships/control" Target="../activeX/activeX102.xml"/><Relationship Id="rId13" Type="http://schemas.openxmlformats.org/officeDocument/2006/relationships/control" Target="../activeX/activeX107.xml"/><Relationship Id="rId18" Type="http://schemas.openxmlformats.org/officeDocument/2006/relationships/control" Target="../activeX/activeX112.xml"/><Relationship Id="rId3" Type="http://schemas.openxmlformats.org/officeDocument/2006/relationships/vmlDrawing" Target="../drawings/vmlDrawing9.vml"/><Relationship Id="rId21" Type="http://schemas.openxmlformats.org/officeDocument/2006/relationships/image" Target="../media/image13.emf"/><Relationship Id="rId7" Type="http://schemas.openxmlformats.org/officeDocument/2006/relationships/control" Target="../activeX/activeX101.xml"/><Relationship Id="rId12" Type="http://schemas.openxmlformats.org/officeDocument/2006/relationships/control" Target="../activeX/activeX106.xml"/><Relationship Id="rId17" Type="http://schemas.openxmlformats.org/officeDocument/2006/relationships/control" Target="../activeX/activeX111.xml"/><Relationship Id="rId2" Type="http://schemas.openxmlformats.org/officeDocument/2006/relationships/drawing" Target="../drawings/drawing12.xml"/><Relationship Id="rId16" Type="http://schemas.openxmlformats.org/officeDocument/2006/relationships/control" Target="../activeX/activeX110.xml"/><Relationship Id="rId20" Type="http://schemas.openxmlformats.org/officeDocument/2006/relationships/control" Target="../activeX/activeX114.xml"/><Relationship Id="rId1" Type="http://schemas.openxmlformats.org/officeDocument/2006/relationships/printerSettings" Target="../printerSettings/printerSettings12.bin"/><Relationship Id="rId6" Type="http://schemas.openxmlformats.org/officeDocument/2006/relationships/control" Target="../activeX/activeX100.xml"/><Relationship Id="rId11" Type="http://schemas.openxmlformats.org/officeDocument/2006/relationships/control" Target="../activeX/activeX105.xml"/><Relationship Id="rId5" Type="http://schemas.openxmlformats.org/officeDocument/2006/relationships/image" Target="../media/image5.emf"/><Relationship Id="rId15" Type="http://schemas.openxmlformats.org/officeDocument/2006/relationships/control" Target="../activeX/activeX109.xml"/><Relationship Id="rId10" Type="http://schemas.openxmlformats.org/officeDocument/2006/relationships/control" Target="../activeX/activeX104.xml"/><Relationship Id="rId19" Type="http://schemas.openxmlformats.org/officeDocument/2006/relationships/control" Target="../activeX/activeX113.xml"/><Relationship Id="rId4" Type="http://schemas.openxmlformats.org/officeDocument/2006/relationships/control" Target="../activeX/activeX99.xml"/><Relationship Id="rId9" Type="http://schemas.openxmlformats.org/officeDocument/2006/relationships/control" Target="../activeX/activeX103.xml"/><Relationship Id="rId14" Type="http://schemas.openxmlformats.org/officeDocument/2006/relationships/control" Target="../activeX/activeX108.xml"/><Relationship Id="rId22"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8" Type="http://schemas.openxmlformats.org/officeDocument/2006/relationships/control" Target="../activeX/activeX118.xml"/><Relationship Id="rId13" Type="http://schemas.openxmlformats.org/officeDocument/2006/relationships/control" Target="../activeX/activeX123.xml"/><Relationship Id="rId18" Type="http://schemas.openxmlformats.org/officeDocument/2006/relationships/control" Target="../activeX/activeX128.xml"/><Relationship Id="rId3" Type="http://schemas.openxmlformats.org/officeDocument/2006/relationships/vmlDrawing" Target="../drawings/vmlDrawing10.vml"/><Relationship Id="rId21" Type="http://schemas.openxmlformats.org/officeDocument/2006/relationships/image" Target="../media/image14.emf"/><Relationship Id="rId7" Type="http://schemas.openxmlformats.org/officeDocument/2006/relationships/control" Target="../activeX/activeX117.xml"/><Relationship Id="rId12" Type="http://schemas.openxmlformats.org/officeDocument/2006/relationships/control" Target="../activeX/activeX122.xml"/><Relationship Id="rId17" Type="http://schemas.openxmlformats.org/officeDocument/2006/relationships/control" Target="../activeX/activeX127.xml"/><Relationship Id="rId2" Type="http://schemas.openxmlformats.org/officeDocument/2006/relationships/drawing" Target="../drawings/drawing13.xml"/><Relationship Id="rId16" Type="http://schemas.openxmlformats.org/officeDocument/2006/relationships/control" Target="../activeX/activeX126.xml"/><Relationship Id="rId20" Type="http://schemas.openxmlformats.org/officeDocument/2006/relationships/control" Target="../activeX/activeX130.xml"/><Relationship Id="rId1" Type="http://schemas.openxmlformats.org/officeDocument/2006/relationships/printerSettings" Target="../printerSettings/printerSettings13.bin"/><Relationship Id="rId6" Type="http://schemas.openxmlformats.org/officeDocument/2006/relationships/control" Target="../activeX/activeX116.xml"/><Relationship Id="rId11" Type="http://schemas.openxmlformats.org/officeDocument/2006/relationships/control" Target="../activeX/activeX121.xml"/><Relationship Id="rId5" Type="http://schemas.openxmlformats.org/officeDocument/2006/relationships/image" Target="../media/image5.emf"/><Relationship Id="rId15" Type="http://schemas.openxmlformats.org/officeDocument/2006/relationships/control" Target="../activeX/activeX125.xml"/><Relationship Id="rId10" Type="http://schemas.openxmlformats.org/officeDocument/2006/relationships/control" Target="../activeX/activeX120.xml"/><Relationship Id="rId19" Type="http://schemas.openxmlformats.org/officeDocument/2006/relationships/control" Target="../activeX/activeX129.xml"/><Relationship Id="rId4" Type="http://schemas.openxmlformats.org/officeDocument/2006/relationships/control" Target="../activeX/activeX115.xml"/><Relationship Id="rId9" Type="http://schemas.openxmlformats.org/officeDocument/2006/relationships/control" Target="../activeX/activeX119.xml"/><Relationship Id="rId14" Type="http://schemas.openxmlformats.org/officeDocument/2006/relationships/control" Target="../activeX/activeX124.xml"/><Relationship Id="rId22" Type="http://schemas.openxmlformats.org/officeDocument/2006/relationships/comments" Target="../comments8.xml"/></Relationships>
</file>

<file path=xl/worksheets/_rels/sheet15.xml.rels><?xml version="1.0" encoding="UTF-8" standalone="yes"?>
<Relationships xmlns="http://schemas.openxmlformats.org/package/2006/relationships"><Relationship Id="rId8" Type="http://schemas.openxmlformats.org/officeDocument/2006/relationships/control" Target="../activeX/activeX134.xml"/><Relationship Id="rId13" Type="http://schemas.openxmlformats.org/officeDocument/2006/relationships/control" Target="../activeX/activeX139.xml"/><Relationship Id="rId18" Type="http://schemas.openxmlformats.org/officeDocument/2006/relationships/control" Target="../activeX/activeX144.xml"/><Relationship Id="rId3" Type="http://schemas.openxmlformats.org/officeDocument/2006/relationships/vmlDrawing" Target="../drawings/vmlDrawing11.vml"/><Relationship Id="rId21" Type="http://schemas.openxmlformats.org/officeDocument/2006/relationships/image" Target="../media/image15.emf"/><Relationship Id="rId7" Type="http://schemas.openxmlformats.org/officeDocument/2006/relationships/control" Target="../activeX/activeX133.xml"/><Relationship Id="rId12" Type="http://schemas.openxmlformats.org/officeDocument/2006/relationships/control" Target="../activeX/activeX138.xml"/><Relationship Id="rId17" Type="http://schemas.openxmlformats.org/officeDocument/2006/relationships/control" Target="../activeX/activeX143.xml"/><Relationship Id="rId2" Type="http://schemas.openxmlformats.org/officeDocument/2006/relationships/drawing" Target="../drawings/drawing14.xml"/><Relationship Id="rId16" Type="http://schemas.openxmlformats.org/officeDocument/2006/relationships/control" Target="../activeX/activeX142.xml"/><Relationship Id="rId20" Type="http://schemas.openxmlformats.org/officeDocument/2006/relationships/control" Target="../activeX/activeX146.xml"/><Relationship Id="rId1" Type="http://schemas.openxmlformats.org/officeDocument/2006/relationships/printerSettings" Target="../printerSettings/printerSettings14.bin"/><Relationship Id="rId6" Type="http://schemas.openxmlformats.org/officeDocument/2006/relationships/control" Target="../activeX/activeX132.xml"/><Relationship Id="rId11" Type="http://schemas.openxmlformats.org/officeDocument/2006/relationships/control" Target="../activeX/activeX137.xml"/><Relationship Id="rId5" Type="http://schemas.openxmlformats.org/officeDocument/2006/relationships/image" Target="../media/image5.emf"/><Relationship Id="rId15" Type="http://schemas.openxmlformats.org/officeDocument/2006/relationships/control" Target="../activeX/activeX141.xml"/><Relationship Id="rId10" Type="http://schemas.openxmlformats.org/officeDocument/2006/relationships/control" Target="../activeX/activeX136.xml"/><Relationship Id="rId19" Type="http://schemas.openxmlformats.org/officeDocument/2006/relationships/control" Target="../activeX/activeX145.xml"/><Relationship Id="rId4" Type="http://schemas.openxmlformats.org/officeDocument/2006/relationships/control" Target="../activeX/activeX131.xml"/><Relationship Id="rId9" Type="http://schemas.openxmlformats.org/officeDocument/2006/relationships/control" Target="../activeX/activeX135.xml"/><Relationship Id="rId14" Type="http://schemas.openxmlformats.org/officeDocument/2006/relationships/control" Target="../activeX/activeX140.xml"/><Relationship Id="rId22" Type="http://schemas.openxmlformats.org/officeDocument/2006/relationships/comments" Target="../comments9.xml"/></Relationships>
</file>

<file path=xl/worksheets/_rels/sheet16.xml.rels><?xml version="1.0" encoding="UTF-8" standalone="yes"?>
<Relationships xmlns="http://schemas.openxmlformats.org/package/2006/relationships"><Relationship Id="rId8" Type="http://schemas.openxmlformats.org/officeDocument/2006/relationships/control" Target="../activeX/activeX150.xml"/><Relationship Id="rId13" Type="http://schemas.openxmlformats.org/officeDocument/2006/relationships/control" Target="../activeX/activeX155.xml"/><Relationship Id="rId18" Type="http://schemas.openxmlformats.org/officeDocument/2006/relationships/control" Target="../activeX/activeX160.xml"/><Relationship Id="rId3" Type="http://schemas.openxmlformats.org/officeDocument/2006/relationships/vmlDrawing" Target="../drawings/vmlDrawing12.vml"/><Relationship Id="rId21" Type="http://schemas.openxmlformats.org/officeDocument/2006/relationships/image" Target="../media/image16.emf"/><Relationship Id="rId7" Type="http://schemas.openxmlformats.org/officeDocument/2006/relationships/control" Target="../activeX/activeX149.xml"/><Relationship Id="rId12" Type="http://schemas.openxmlformats.org/officeDocument/2006/relationships/control" Target="../activeX/activeX154.xml"/><Relationship Id="rId17" Type="http://schemas.openxmlformats.org/officeDocument/2006/relationships/control" Target="../activeX/activeX159.xml"/><Relationship Id="rId2" Type="http://schemas.openxmlformats.org/officeDocument/2006/relationships/drawing" Target="../drawings/drawing15.xml"/><Relationship Id="rId16" Type="http://schemas.openxmlformats.org/officeDocument/2006/relationships/control" Target="../activeX/activeX158.xml"/><Relationship Id="rId20" Type="http://schemas.openxmlformats.org/officeDocument/2006/relationships/control" Target="../activeX/activeX162.xml"/><Relationship Id="rId1" Type="http://schemas.openxmlformats.org/officeDocument/2006/relationships/printerSettings" Target="../printerSettings/printerSettings15.bin"/><Relationship Id="rId6" Type="http://schemas.openxmlformats.org/officeDocument/2006/relationships/control" Target="../activeX/activeX148.xml"/><Relationship Id="rId11" Type="http://schemas.openxmlformats.org/officeDocument/2006/relationships/control" Target="../activeX/activeX153.xml"/><Relationship Id="rId5" Type="http://schemas.openxmlformats.org/officeDocument/2006/relationships/image" Target="../media/image5.emf"/><Relationship Id="rId15" Type="http://schemas.openxmlformats.org/officeDocument/2006/relationships/control" Target="../activeX/activeX157.xml"/><Relationship Id="rId10" Type="http://schemas.openxmlformats.org/officeDocument/2006/relationships/control" Target="../activeX/activeX152.xml"/><Relationship Id="rId19" Type="http://schemas.openxmlformats.org/officeDocument/2006/relationships/control" Target="../activeX/activeX161.xml"/><Relationship Id="rId4" Type="http://schemas.openxmlformats.org/officeDocument/2006/relationships/control" Target="../activeX/activeX147.xml"/><Relationship Id="rId9" Type="http://schemas.openxmlformats.org/officeDocument/2006/relationships/control" Target="../activeX/activeX151.xml"/><Relationship Id="rId14" Type="http://schemas.openxmlformats.org/officeDocument/2006/relationships/control" Target="../activeX/activeX156.xml"/><Relationship Id="rId22" Type="http://schemas.openxmlformats.org/officeDocument/2006/relationships/comments" Target="../comments10.xml"/></Relationships>
</file>

<file path=xl/worksheets/_rels/sheet17.xml.rels><?xml version="1.0" encoding="UTF-8" standalone="yes"?>
<Relationships xmlns="http://schemas.openxmlformats.org/package/2006/relationships"><Relationship Id="rId8" Type="http://schemas.openxmlformats.org/officeDocument/2006/relationships/control" Target="../activeX/activeX166.xml"/><Relationship Id="rId13" Type="http://schemas.openxmlformats.org/officeDocument/2006/relationships/control" Target="../activeX/activeX171.xml"/><Relationship Id="rId18" Type="http://schemas.openxmlformats.org/officeDocument/2006/relationships/control" Target="../activeX/activeX176.xml"/><Relationship Id="rId3" Type="http://schemas.openxmlformats.org/officeDocument/2006/relationships/vmlDrawing" Target="../drawings/vmlDrawing13.vml"/><Relationship Id="rId21" Type="http://schemas.openxmlformats.org/officeDocument/2006/relationships/image" Target="../media/image17.emf"/><Relationship Id="rId7" Type="http://schemas.openxmlformats.org/officeDocument/2006/relationships/control" Target="../activeX/activeX165.xml"/><Relationship Id="rId12" Type="http://schemas.openxmlformats.org/officeDocument/2006/relationships/control" Target="../activeX/activeX170.xml"/><Relationship Id="rId17" Type="http://schemas.openxmlformats.org/officeDocument/2006/relationships/control" Target="../activeX/activeX175.xml"/><Relationship Id="rId2" Type="http://schemas.openxmlformats.org/officeDocument/2006/relationships/drawing" Target="../drawings/drawing16.xml"/><Relationship Id="rId16" Type="http://schemas.openxmlformats.org/officeDocument/2006/relationships/control" Target="../activeX/activeX174.xml"/><Relationship Id="rId20" Type="http://schemas.openxmlformats.org/officeDocument/2006/relationships/control" Target="../activeX/activeX178.xml"/><Relationship Id="rId1" Type="http://schemas.openxmlformats.org/officeDocument/2006/relationships/printerSettings" Target="../printerSettings/printerSettings16.bin"/><Relationship Id="rId6" Type="http://schemas.openxmlformats.org/officeDocument/2006/relationships/control" Target="../activeX/activeX164.xml"/><Relationship Id="rId11" Type="http://schemas.openxmlformats.org/officeDocument/2006/relationships/control" Target="../activeX/activeX169.xml"/><Relationship Id="rId5" Type="http://schemas.openxmlformats.org/officeDocument/2006/relationships/image" Target="../media/image5.emf"/><Relationship Id="rId15" Type="http://schemas.openxmlformats.org/officeDocument/2006/relationships/control" Target="../activeX/activeX173.xml"/><Relationship Id="rId10" Type="http://schemas.openxmlformats.org/officeDocument/2006/relationships/control" Target="../activeX/activeX168.xml"/><Relationship Id="rId19" Type="http://schemas.openxmlformats.org/officeDocument/2006/relationships/control" Target="../activeX/activeX177.xml"/><Relationship Id="rId4" Type="http://schemas.openxmlformats.org/officeDocument/2006/relationships/control" Target="../activeX/activeX163.xml"/><Relationship Id="rId9" Type="http://schemas.openxmlformats.org/officeDocument/2006/relationships/control" Target="../activeX/activeX167.xml"/><Relationship Id="rId14" Type="http://schemas.openxmlformats.org/officeDocument/2006/relationships/control" Target="../activeX/activeX172.xml"/><Relationship Id="rId22" Type="http://schemas.openxmlformats.org/officeDocument/2006/relationships/comments" Target="../comments11.xml"/></Relationships>
</file>

<file path=xl/worksheets/_rels/sheet18.xml.rels><?xml version="1.0" encoding="UTF-8" standalone="yes"?>
<Relationships xmlns="http://schemas.openxmlformats.org/package/2006/relationships"><Relationship Id="rId8" Type="http://schemas.openxmlformats.org/officeDocument/2006/relationships/control" Target="../activeX/activeX182.xml"/><Relationship Id="rId13" Type="http://schemas.openxmlformats.org/officeDocument/2006/relationships/control" Target="../activeX/activeX187.xml"/><Relationship Id="rId18" Type="http://schemas.openxmlformats.org/officeDocument/2006/relationships/control" Target="../activeX/activeX192.xml"/><Relationship Id="rId3" Type="http://schemas.openxmlformats.org/officeDocument/2006/relationships/vmlDrawing" Target="../drawings/vmlDrawing14.vml"/><Relationship Id="rId21" Type="http://schemas.openxmlformats.org/officeDocument/2006/relationships/image" Target="../media/image18.emf"/><Relationship Id="rId7" Type="http://schemas.openxmlformats.org/officeDocument/2006/relationships/control" Target="../activeX/activeX181.xml"/><Relationship Id="rId12" Type="http://schemas.openxmlformats.org/officeDocument/2006/relationships/control" Target="../activeX/activeX186.xml"/><Relationship Id="rId17" Type="http://schemas.openxmlformats.org/officeDocument/2006/relationships/control" Target="../activeX/activeX191.xml"/><Relationship Id="rId2" Type="http://schemas.openxmlformats.org/officeDocument/2006/relationships/drawing" Target="../drawings/drawing17.xml"/><Relationship Id="rId16" Type="http://schemas.openxmlformats.org/officeDocument/2006/relationships/control" Target="../activeX/activeX190.xml"/><Relationship Id="rId20" Type="http://schemas.openxmlformats.org/officeDocument/2006/relationships/control" Target="../activeX/activeX194.xml"/><Relationship Id="rId1" Type="http://schemas.openxmlformats.org/officeDocument/2006/relationships/printerSettings" Target="../printerSettings/printerSettings17.bin"/><Relationship Id="rId6" Type="http://schemas.openxmlformats.org/officeDocument/2006/relationships/control" Target="../activeX/activeX180.xml"/><Relationship Id="rId11" Type="http://schemas.openxmlformats.org/officeDocument/2006/relationships/control" Target="../activeX/activeX185.xml"/><Relationship Id="rId5" Type="http://schemas.openxmlformats.org/officeDocument/2006/relationships/image" Target="../media/image5.emf"/><Relationship Id="rId15" Type="http://schemas.openxmlformats.org/officeDocument/2006/relationships/control" Target="../activeX/activeX189.xml"/><Relationship Id="rId10" Type="http://schemas.openxmlformats.org/officeDocument/2006/relationships/control" Target="../activeX/activeX184.xml"/><Relationship Id="rId19" Type="http://schemas.openxmlformats.org/officeDocument/2006/relationships/control" Target="../activeX/activeX193.xml"/><Relationship Id="rId4" Type="http://schemas.openxmlformats.org/officeDocument/2006/relationships/control" Target="../activeX/activeX179.xml"/><Relationship Id="rId9" Type="http://schemas.openxmlformats.org/officeDocument/2006/relationships/control" Target="../activeX/activeX183.xml"/><Relationship Id="rId14" Type="http://schemas.openxmlformats.org/officeDocument/2006/relationships/control" Target="../activeX/activeX188.xml"/><Relationship Id="rId22" Type="http://schemas.openxmlformats.org/officeDocument/2006/relationships/comments" Target="../comments12.xml"/></Relationships>
</file>

<file path=xl/worksheets/_rels/sheet19.xml.rels><?xml version="1.0" encoding="UTF-8" standalone="yes"?>
<Relationships xmlns="http://schemas.openxmlformats.org/package/2006/relationships"><Relationship Id="rId8" Type="http://schemas.openxmlformats.org/officeDocument/2006/relationships/control" Target="../activeX/activeX198.xml"/><Relationship Id="rId13" Type="http://schemas.openxmlformats.org/officeDocument/2006/relationships/control" Target="../activeX/activeX203.xml"/><Relationship Id="rId18" Type="http://schemas.openxmlformats.org/officeDocument/2006/relationships/control" Target="../activeX/activeX208.xml"/><Relationship Id="rId3" Type="http://schemas.openxmlformats.org/officeDocument/2006/relationships/vmlDrawing" Target="../drawings/vmlDrawing15.vml"/><Relationship Id="rId21" Type="http://schemas.openxmlformats.org/officeDocument/2006/relationships/image" Target="../media/image19.emf"/><Relationship Id="rId7" Type="http://schemas.openxmlformats.org/officeDocument/2006/relationships/control" Target="../activeX/activeX197.xml"/><Relationship Id="rId12" Type="http://schemas.openxmlformats.org/officeDocument/2006/relationships/control" Target="../activeX/activeX202.xml"/><Relationship Id="rId17" Type="http://schemas.openxmlformats.org/officeDocument/2006/relationships/control" Target="../activeX/activeX207.xml"/><Relationship Id="rId2" Type="http://schemas.openxmlformats.org/officeDocument/2006/relationships/drawing" Target="../drawings/drawing18.xml"/><Relationship Id="rId16" Type="http://schemas.openxmlformats.org/officeDocument/2006/relationships/control" Target="../activeX/activeX206.xml"/><Relationship Id="rId20" Type="http://schemas.openxmlformats.org/officeDocument/2006/relationships/control" Target="../activeX/activeX210.xml"/><Relationship Id="rId1" Type="http://schemas.openxmlformats.org/officeDocument/2006/relationships/printerSettings" Target="../printerSettings/printerSettings18.bin"/><Relationship Id="rId6" Type="http://schemas.openxmlformats.org/officeDocument/2006/relationships/control" Target="../activeX/activeX196.xml"/><Relationship Id="rId11" Type="http://schemas.openxmlformats.org/officeDocument/2006/relationships/control" Target="../activeX/activeX201.xml"/><Relationship Id="rId5" Type="http://schemas.openxmlformats.org/officeDocument/2006/relationships/image" Target="../media/image5.emf"/><Relationship Id="rId15" Type="http://schemas.openxmlformats.org/officeDocument/2006/relationships/control" Target="../activeX/activeX205.xml"/><Relationship Id="rId10" Type="http://schemas.openxmlformats.org/officeDocument/2006/relationships/control" Target="../activeX/activeX200.xml"/><Relationship Id="rId19" Type="http://schemas.openxmlformats.org/officeDocument/2006/relationships/control" Target="../activeX/activeX209.xml"/><Relationship Id="rId4" Type="http://schemas.openxmlformats.org/officeDocument/2006/relationships/control" Target="../activeX/activeX195.xml"/><Relationship Id="rId9" Type="http://schemas.openxmlformats.org/officeDocument/2006/relationships/control" Target="../activeX/activeX199.xml"/><Relationship Id="rId14" Type="http://schemas.openxmlformats.org/officeDocument/2006/relationships/control" Target="../activeX/activeX204.xml"/><Relationship Id="rId22" Type="http://schemas.openxmlformats.org/officeDocument/2006/relationships/comments" Target="../comments13.xml"/></Relationships>
</file>

<file path=xl/worksheets/_rels/sheet20.xml.rels><?xml version="1.0" encoding="UTF-8" standalone="yes"?>
<Relationships xmlns="http://schemas.openxmlformats.org/package/2006/relationships"><Relationship Id="rId8" Type="http://schemas.openxmlformats.org/officeDocument/2006/relationships/control" Target="../activeX/activeX214.xml"/><Relationship Id="rId13" Type="http://schemas.openxmlformats.org/officeDocument/2006/relationships/control" Target="../activeX/activeX219.xml"/><Relationship Id="rId18" Type="http://schemas.openxmlformats.org/officeDocument/2006/relationships/control" Target="../activeX/activeX224.xml"/><Relationship Id="rId3" Type="http://schemas.openxmlformats.org/officeDocument/2006/relationships/vmlDrawing" Target="../drawings/vmlDrawing16.vml"/><Relationship Id="rId21" Type="http://schemas.openxmlformats.org/officeDocument/2006/relationships/image" Target="../media/image20.emf"/><Relationship Id="rId7" Type="http://schemas.openxmlformats.org/officeDocument/2006/relationships/control" Target="../activeX/activeX213.xml"/><Relationship Id="rId12" Type="http://schemas.openxmlformats.org/officeDocument/2006/relationships/control" Target="../activeX/activeX218.xml"/><Relationship Id="rId17" Type="http://schemas.openxmlformats.org/officeDocument/2006/relationships/control" Target="../activeX/activeX223.xml"/><Relationship Id="rId2" Type="http://schemas.openxmlformats.org/officeDocument/2006/relationships/drawing" Target="../drawings/drawing19.xml"/><Relationship Id="rId16" Type="http://schemas.openxmlformats.org/officeDocument/2006/relationships/control" Target="../activeX/activeX222.xml"/><Relationship Id="rId20" Type="http://schemas.openxmlformats.org/officeDocument/2006/relationships/control" Target="../activeX/activeX226.xml"/><Relationship Id="rId1" Type="http://schemas.openxmlformats.org/officeDocument/2006/relationships/printerSettings" Target="../printerSettings/printerSettings19.bin"/><Relationship Id="rId6" Type="http://schemas.openxmlformats.org/officeDocument/2006/relationships/control" Target="../activeX/activeX212.xml"/><Relationship Id="rId11" Type="http://schemas.openxmlformats.org/officeDocument/2006/relationships/control" Target="../activeX/activeX217.xml"/><Relationship Id="rId5" Type="http://schemas.openxmlformats.org/officeDocument/2006/relationships/image" Target="../media/image5.emf"/><Relationship Id="rId15" Type="http://schemas.openxmlformats.org/officeDocument/2006/relationships/control" Target="../activeX/activeX221.xml"/><Relationship Id="rId10" Type="http://schemas.openxmlformats.org/officeDocument/2006/relationships/control" Target="../activeX/activeX216.xml"/><Relationship Id="rId19" Type="http://schemas.openxmlformats.org/officeDocument/2006/relationships/control" Target="../activeX/activeX225.xml"/><Relationship Id="rId4" Type="http://schemas.openxmlformats.org/officeDocument/2006/relationships/control" Target="../activeX/activeX211.xml"/><Relationship Id="rId9" Type="http://schemas.openxmlformats.org/officeDocument/2006/relationships/control" Target="../activeX/activeX215.xml"/><Relationship Id="rId14" Type="http://schemas.openxmlformats.org/officeDocument/2006/relationships/control" Target="../activeX/activeX220.xml"/><Relationship Id="rId22" Type="http://schemas.openxmlformats.org/officeDocument/2006/relationships/comments" Target="../comments14.xml"/></Relationships>
</file>

<file path=xl/worksheets/_rels/sheet21.xml.rels><?xml version="1.0" encoding="UTF-8" standalone="yes"?>
<Relationships xmlns="http://schemas.openxmlformats.org/package/2006/relationships"><Relationship Id="rId8" Type="http://schemas.openxmlformats.org/officeDocument/2006/relationships/control" Target="../activeX/activeX230.xml"/><Relationship Id="rId13" Type="http://schemas.openxmlformats.org/officeDocument/2006/relationships/control" Target="../activeX/activeX235.xml"/><Relationship Id="rId18" Type="http://schemas.openxmlformats.org/officeDocument/2006/relationships/control" Target="../activeX/activeX240.xml"/><Relationship Id="rId3" Type="http://schemas.openxmlformats.org/officeDocument/2006/relationships/vmlDrawing" Target="../drawings/vmlDrawing17.vml"/><Relationship Id="rId21" Type="http://schemas.openxmlformats.org/officeDocument/2006/relationships/image" Target="../media/image21.emf"/><Relationship Id="rId7" Type="http://schemas.openxmlformats.org/officeDocument/2006/relationships/control" Target="../activeX/activeX229.xml"/><Relationship Id="rId12" Type="http://schemas.openxmlformats.org/officeDocument/2006/relationships/control" Target="../activeX/activeX234.xml"/><Relationship Id="rId17" Type="http://schemas.openxmlformats.org/officeDocument/2006/relationships/control" Target="../activeX/activeX239.xml"/><Relationship Id="rId2" Type="http://schemas.openxmlformats.org/officeDocument/2006/relationships/drawing" Target="../drawings/drawing20.xml"/><Relationship Id="rId16" Type="http://schemas.openxmlformats.org/officeDocument/2006/relationships/control" Target="../activeX/activeX238.xml"/><Relationship Id="rId20" Type="http://schemas.openxmlformats.org/officeDocument/2006/relationships/control" Target="../activeX/activeX242.xml"/><Relationship Id="rId1" Type="http://schemas.openxmlformats.org/officeDocument/2006/relationships/printerSettings" Target="../printerSettings/printerSettings20.bin"/><Relationship Id="rId6" Type="http://schemas.openxmlformats.org/officeDocument/2006/relationships/control" Target="../activeX/activeX228.xml"/><Relationship Id="rId11" Type="http://schemas.openxmlformats.org/officeDocument/2006/relationships/control" Target="../activeX/activeX233.xml"/><Relationship Id="rId5" Type="http://schemas.openxmlformats.org/officeDocument/2006/relationships/image" Target="../media/image5.emf"/><Relationship Id="rId15" Type="http://schemas.openxmlformats.org/officeDocument/2006/relationships/control" Target="../activeX/activeX237.xml"/><Relationship Id="rId10" Type="http://schemas.openxmlformats.org/officeDocument/2006/relationships/control" Target="../activeX/activeX232.xml"/><Relationship Id="rId19" Type="http://schemas.openxmlformats.org/officeDocument/2006/relationships/control" Target="../activeX/activeX241.xml"/><Relationship Id="rId4" Type="http://schemas.openxmlformats.org/officeDocument/2006/relationships/control" Target="../activeX/activeX227.xml"/><Relationship Id="rId9" Type="http://schemas.openxmlformats.org/officeDocument/2006/relationships/control" Target="../activeX/activeX231.xml"/><Relationship Id="rId14" Type="http://schemas.openxmlformats.org/officeDocument/2006/relationships/control" Target="../activeX/activeX236.xml"/><Relationship Id="rId22" Type="http://schemas.openxmlformats.org/officeDocument/2006/relationships/comments" Target="../comments15.xml"/></Relationships>
</file>

<file path=xl/worksheets/_rels/sheet22.xml.rels><?xml version="1.0" encoding="UTF-8" standalone="yes"?>
<Relationships xmlns="http://schemas.openxmlformats.org/package/2006/relationships"><Relationship Id="rId8" Type="http://schemas.openxmlformats.org/officeDocument/2006/relationships/control" Target="../activeX/activeX246.xml"/><Relationship Id="rId13" Type="http://schemas.openxmlformats.org/officeDocument/2006/relationships/control" Target="../activeX/activeX251.xml"/><Relationship Id="rId18" Type="http://schemas.openxmlformats.org/officeDocument/2006/relationships/control" Target="../activeX/activeX256.xml"/><Relationship Id="rId3" Type="http://schemas.openxmlformats.org/officeDocument/2006/relationships/vmlDrawing" Target="../drawings/vmlDrawing18.vml"/><Relationship Id="rId21" Type="http://schemas.openxmlformats.org/officeDocument/2006/relationships/image" Target="../media/image22.emf"/><Relationship Id="rId7" Type="http://schemas.openxmlformats.org/officeDocument/2006/relationships/control" Target="../activeX/activeX245.xml"/><Relationship Id="rId12" Type="http://schemas.openxmlformats.org/officeDocument/2006/relationships/control" Target="../activeX/activeX250.xml"/><Relationship Id="rId17" Type="http://schemas.openxmlformats.org/officeDocument/2006/relationships/control" Target="../activeX/activeX255.xml"/><Relationship Id="rId2" Type="http://schemas.openxmlformats.org/officeDocument/2006/relationships/drawing" Target="../drawings/drawing21.xml"/><Relationship Id="rId16" Type="http://schemas.openxmlformats.org/officeDocument/2006/relationships/control" Target="../activeX/activeX254.xml"/><Relationship Id="rId20" Type="http://schemas.openxmlformats.org/officeDocument/2006/relationships/control" Target="../activeX/activeX258.xml"/><Relationship Id="rId1" Type="http://schemas.openxmlformats.org/officeDocument/2006/relationships/printerSettings" Target="../printerSettings/printerSettings21.bin"/><Relationship Id="rId6" Type="http://schemas.openxmlformats.org/officeDocument/2006/relationships/control" Target="../activeX/activeX244.xml"/><Relationship Id="rId11" Type="http://schemas.openxmlformats.org/officeDocument/2006/relationships/control" Target="../activeX/activeX249.xml"/><Relationship Id="rId5" Type="http://schemas.openxmlformats.org/officeDocument/2006/relationships/image" Target="../media/image5.emf"/><Relationship Id="rId15" Type="http://schemas.openxmlformats.org/officeDocument/2006/relationships/control" Target="../activeX/activeX253.xml"/><Relationship Id="rId10" Type="http://schemas.openxmlformats.org/officeDocument/2006/relationships/control" Target="../activeX/activeX248.xml"/><Relationship Id="rId19" Type="http://schemas.openxmlformats.org/officeDocument/2006/relationships/control" Target="../activeX/activeX257.xml"/><Relationship Id="rId4" Type="http://schemas.openxmlformats.org/officeDocument/2006/relationships/control" Target="../activeX/activeX243.xml"/><Relationship Id="rId9" Type="http://schemas.openxmlformats.org/officeDocument/2006/relationships/control" Target="../activeX/activeX247.xml"/><Relationship Id="rId14" Type="http://schemas.openxmlformats.org/officeDocument/2006/relationships/control" Target="../activeX/activeX252.xml"/><Relationship Id="rId22" Type="http://schemas.openxmlformats.org/officeDocument/2006/relationships/comments" Target="../comments16.xml"/></Relationships>
</file>

<file path=xl/worksheets/_rels/sheet23.xml.rels><?xml version="1.0" encoding="UTF-8" standalone="yes"?>
<Relationships xmlns="http://schemas.openxmlformats.org/package/2006/relationships"><Relationship Id="rId8" Type="http://schemas.openxmlformats.org/officeDocument/2006/relationships/control" Target="../activeX/activeX262.xml"/><Relationship Id="rId13" Type="http://schemas.openxmlformats.org/officeDocument/2006/relationships/control" Target="../activeX/activeX267.xml"/><Relationship Id="rId18" Type="http://schemas.openxmlformats.org/officeDocument/2006/relationships/control" Target="../activeX/activeX272.xml"/><Relationship Id="rId3" Type="http://schemas.openxmlformats.org/officeDocument/2006/relationships/vmlDrawing" Target="../drawings/vmlDrawing19.vml"/><Relationship Id="rId21" Type="http://schemas.openxmlformats.org/officeDocument/2006/relationships/image" Target="../media/image23.emf"/><Relationship Id="rId7" Type="http://schemas.openxmlformats.org/officeDocument/2006/relationships/control" Target="../activeX/activeX261.xml"/><Relationship Id="rId12" Type="http://schemas.openxmlformats.org/officeDocument/2006/relationships/control" Target="../activeX/activeX266.xml"/><Relationship Id="rId17" Type="http://schemas.openxmlformats.org/officeDocument/2006/relationships/control" Target="../activeX/activeX271.xml"/><Relationship Id="rId2" Type="http://schemas.openxmlformats.org/officeDocument/2006/relationships/drawing" Target="../drawings/drawing22.xml"/><Relationship Id="rId16" Type="http://schemas.openxmlformats.org/officeDocument/2006/relationships/control" Target="../activeX/activeX270.xml"/><Relationship Id="rId20" Type="http://schemas.openxmlformats.org/officeDocument/2006/relationships/control" Target="../activeX/activeX274.xml"/><Relationship Id="rId1" Type="http://schemas.openxmlformats.org/officeDocument/2006/relationships/printerSettings" Target="../printerSettings/printerSettings22.bin"/><Relationship Id="rId6" Type="http://schemas.openxmlformats.org/officeDocument/2006/relationships/control" Target="../activeX/activeX260.xml"/><Relationship Id="rId11" Type="http://schemas.openxmlformats.org/officeDocument/2006/relationships/control" Target="../activeX/activeX265.xml"/><Relationship Id="rId5" Type="http://schemas.openxmlformats.org/officeDocument/2006/relationships/image" Target="../media/image5.emf"/><Relationship Id="rId15" Type="http://schemas.openxmlformats.org/officeDocument/2006/relationships/control" Target="../activeX/activeX269.xml"/><Relationship Id="rId10" Type="http://schemas.openxmlformats.org/officeDocument/2006/relationships/control" Target="../activeX/activeX264.xml"/><Relationship Id="rId19" Type="http://schemas.openxmlformats.org/officeDocument/2006/relationships/control" Target="../activeX/activeX273.xml"/><Relationship Id="rId4" Type="http://schemas.openxmlformats.org/officeDocument/2006/relationships/control" Target="../activeX/activeX259.xml"/><Relationship Id="rId9" Type="http://schemas.openxmlformats.org/officeDocument/2006/relationships/control" Target="../activeX/activeX263.xml"/><Relationship Id="rId14" Type="http://schemas.openxmlformats.org/officeDocument/2006/relationships/control" Target="../activeX/activeX268.xml"/><Relationship Id="rId22" Type="http://schemas.openxmlformats.org/officeDocument/2006/relationships/comments" Target="../comments17.xml"/></Relationships>
</file>

<file path=xl/worksheets/_rels/sheet24.xml.rels><?xml version="1.0" encoding="UTF-8" standalone="yes"?>
<Relationships xmlns="http://schemas.openxmlformats.org/package/2006/relationships"><Relationship Id="rId8" Type="http://schemas.openxmlformats.org/officeDocument/2006/relationships/control" Target="../activeX/activeX278.xml"/><Relationship Id="rId13" Type="http://schemas.openxmlformats.org/officeDocument/2006/relationships/control" Target="../activeX/activeX283.xml"/><Relationship Id="rId18" Type="http://schemas.openxmlformats.org/officeDocument/2006/relationships/control" Target="../activeX/activeX288.xml"/><Relationship Id="rId3" Type="http://schemas.openxmlformats.org/officeDocument/2006/relationships/vmlDrawing" Target="../drawings/vmlDrawing20.vml"/><Relationship Id="rId21" Type="http://schemas.openxmlformats.org/officeDocument/2006/relationships/image" Target="../media/image24.emf"/><Relationship Id="rId7" Type="http://schemas.openxmlformats.org/officeDocument/2006/relationships/control" Target="../activeX/activeX277.xml"/><Relationship Id="rId12" Type="http://schemas.openxmlformats.org/officeDocument/2006/relationships/control" Target="../activeX/activeX282.xml"/><Relationship Id="rId17" Type="http://schemas.openxmlformats.org/officeDocument/2006/relationships/control" Target="../activeX/activeX287.xml"/><Relationship Id="rId2" Type="http://schemas.openxmlformats.org/officeDocument/2006/relationships/drawing" Target="../drawings/drawing23.xml"/><Relationship Id="rId16" Type="http://schemas.openxmlformats.org/officeDocument/2006/relationships/control" Target="../activeX/activeX286.xml"/><Relationship Id="rId20" Type="http://schemas.openxmlformats.org/officeDocument/2006/relationships/control" Target="../activeX/activeX290.xml"/><Relationship Id="rId1" Type="http://schemas.openxmlformats.org/officeDocument/2006/relationships/printerSettings" Target="../printerSettings/printerSettings23.bin"/><Relationship Id="rId6" Type="http://schemas.openxmlformats.org/officeDocument/2006/relationships/control" Target="../activeX/activeX276.xml"/><Relationship Id="rId11" Type="http://schemas.openxmlformats.org/officeDocument/2006/relationships/control" Target="../activeX/activeX281.xml"/><Relationship Id="rId5" Type="http://schemas.openxmlformats.org/officeDocument/2006/relationships/image" Target="../media/image5.emf"/><Relationship Id="rId15" Type="http://schemas.openxmlformats.org/officeDocument/2006/relationships/control" Target="../activeX/activeX285.xml"/><Relationship Id="rId10" Type="http://schemas.openxmlformats.org/officeDocument/2006/relationships/control" Target="../activeX/activeX280.xml"/><Relationship Id="rId19" Type="http://schemas.openxmlformats.org/officeDocument/2006/relationships/control" Target="../activeX/activeX289.xml"/><Relationship Id="rId4" Type="http://schemas.openxmlformats.org/officeDocument/2006/relationships/control" Target="../activeX/activeX275.xml"/><Relationship Id="rId9" Type="http://schemas.openxmlformats.org/officeDocument/2006/relationships/control" Target="../activeX/activeX279.xml"/><Relationship Id="rId14" Type="http://schemas.openxmlformats.org/officeDocument/2006/relationships/control" Target="../activeX/activeX284.xml"/><Relationship Id="rId22" Type="http://schemas.openxmlformats.org/officeDocument/2006/relationships/comments" Target="../comments18.xml"/></Relationships>
</file>

<file path=xl/worksheets/_rels/sheet25.xml.rels><?xml version="1.0" encoding="UTF-8" standalone="yes"?>
<Relationships xmlns="http://schemas.openxmlformats.org/package/2006/relationships"><Relationship Id="rId8" Type="http://schemas.openxmlformats.org/officeDocument/2006/relationships/control" Target="../activeX/activeX294.xml"/><Relationship Id="rId13" Type="http://schemas.openxmlformats.org/officeDocument/2006/relationships/control" Target="../activeX/activeX299.xml"/><Relationship Id="rId18" Type="http://schemas.openxmlformats.org/officeDocument/2006/relationships/control" Target="../activeX/activeX304.xml"/><Relationship Id="rId3" Type="http://schemas.openxmlformats.org/officeDocument/2006/relationships/vmlDrawing" Target="../drawings/vmlDrawing21.vml"/><Relationship Id="rId21" Type="http://schemas.openxmlformats.org/officeDocument/2006/relationships/image" Target="../media/image25.emf"/><Relationship Id="rId7" Type="http://schemas.openxmlformats.org/officeDocument/2006/relationships/control" Target="../activeX/activeX293.xml"/><Relationship Id="rId12" Type="http://schemas.openxmlformats.org/officeDocument/2006/relationships/control" Target="../activeX/activeX298.xml"/><Relationship Id="rId17" Type="http://schemas.openxmlformats.org/officeDocument/2006/relationships/control" Target="../activeX/activeX303.xml"/><Relationship Id="rId2" Type="http://schemas.openxmlformats.org/officeDocument/2006/relationships/drawing" Target="../drawings/drawing24.xml"/><Relationship Id="rId16" Type="http://schemas.openxmlformats.org/officeDocument/2006/relationships/control" Target="../activeX/activeX302.xml"/><Relationship Id="rId20" Type="http://schemas.openxmlformats.org/officeDocument/2006/relationships/control" Target="../activeX/activeX306.xml"/><Relationship Id="rId1" Type="http://schemas.openxmlformats.org/officeDocument/2006/relationships/printerSettings" Target="../printerSettings/printerSettings24.bin"/><Relationship Id="rId6" Type="http://schemas.openxmlformats.org/officeDocument/2006/relationships/control" Target="../activeX/activeX292.xml"/><Relationship Id="rId11" Type="http://schemas.openxmlformats.org/officeDocument/2006/relationships/control" Target="../activeX/activeX297.xml"/><Relationship Id="rId5" Type="http://schemas.openxmlformats.org/officeDocument/2006/relationships/image" Target="../media/image5.emf"/><Relationship Id="rId15" Type="http://schemas.openxmlformats.org/officeDocument/2006/relationships/control" Target="../activeX/activeX301.xml"/><Relationship Id="rId10" Type="http://schemas.openxmlformats.org/officeDocument/2006/relationships/control" Target="../activeX/activeX296.xml"/><Relationship Id="rId19" Type="http://schemas.openxmlformats.org/officeDocument/2006/relationships/control" Target="../activeX/activeX305.xml"/><Relationship Id="rId4" Type="http://schemas.openxmlformats.org/officeDocument/2006/relationships/control" Target="../activeX/activeX291.xml"/><Relationship Id="rId9" Type="http://schemas.openxmlformats.org/officeDocument/2006/relationships/control" Target="../activeX/activeX295.xml"/><Relationship Id="rId14" Type="http://schemas.openxmlformats.org/officeDocument/2006/relationships/control" Target="../activeX/activeX300.xml"/><Relationship Id="rId22" Type="http://schemas.openxmlformats.org/officeDocument/2006/relationships/comments" Target="../comments19.xml"/></Relationships>
</file>

<file path=xl/worksheets/_rels/sheet26.xml.rels><?xml version="1.0" encoding="UTF-8" standalone="yes"?>
<Relationships xmlns="http://schemas.openxmlformats.org/package/2006/relationships"><Relationship Id="rId8" Type="http://schemas.openxmlformats.org/officeDocument/2006/relationships/control" Target="../activeX/activeX310.xml"/><Relationship Id="rId13" Type="http://schemas.openxmlformats.org/officeDocument/2006/relationships/control" Target="../activeX/activeX315.xml"/><Relationship Id="rId18" Type="http://schemas.openxmlformats.org/officeDocument/2006/relationships/control" Target="../activeX/activeX320.xml"/><Relationship Id="rId3" Type="http://schemas.openxmlformats.org/officeDocument/2006/relationships/vmlDrawing" Target="../drawings/vmlDrawing22.vml"/><Relationship Id="rId21" Type="http://schemas.openxmlformats.org/officeDocument/2006/relationships/image" Target="../media/image26.emf"/><Relationship Id="rId7" Type="http://schemas.openxmlformats.org/officeDocument/2006/relationships/control" Target="../activeX/activeX309.xml"/><Relationship Id="rId12" Type="http://schemas.openxmlformats.org/officeDocument/2006/relationships/control" Target="../activeX/activeX314.xml"/><Relationship Id="rId17" Type="http://schemas.openxmlformats.org/officeDocument/2006/relationships/control" Target="../activeX/activeX319.xml"/><Relationship Id="rId2" Type="http://schemas.openxmlformats.org/officeDocument/2006/relationships/drawing" Target="../drawings/drawing25.xml"/><Relationship Id="rId16" Type="http://schemas.openxmlformats.org/officeDocument/2006/relationships/control" Target="../activeX/activeX318.xml"/><Relationship Id="rId20" Type="http://schemas.openxmlformats.org/officeDocument/2006/relationships/control" Target="../activeX/activeX322.xml"/><Relationship Id="rId1" Type="http://schemas.openxmlformats.org/officeDocument/2006/relationships/printerSettings" Target="../printerSettings/printerSettings25.bin"/><Relationship Id="rId6" Type="http://schemas.openxmlformats.org/officeDocument/2006/relationships/control" Target="../activeX/activeX308.xml"/><Relationship Id="rId11" Type="http://schemas.openxmlformats.org/officeDocument/2006/relationships/control" Target="../activeX/activeX313.xml"/><Relationship Id="rId5" Type="http://schemas.openxmlformats.org/officeDocument/2006/relationships/image" Target="../media/image5.emf"/><Relationship Id="rId15" Type="http://schemas.openxmlformats.org/officeDocument/2006/relationships/control" Target="../activeX/activeX317.xml"/><Relationship Id="rId10" Type="http://schemas.openxmlformats.org/officeDocument/2006/relationships/control" Target="../activeX/activeX312.xml"/><Relationship Id="rId19" Type="http://schemas.openxmlformats.org/officeDocument/2006/relationships/control" Target="../activeX/activeX321.xml"/><Relationship Id="rId4" Type="http://schemas.openxmlformats.org/officeDocument/2006/relationships/control" Target="../activeX/activeX307.xml"/><Relationship Id="rId9" Type="http://schemas.openxmlformats.org/officeDocument/2006/relationships/control" Target="../activeX/activeX311.xml"/><Relationship Id="rId14" Type="http://schemas.openxmlformats.org/officeDocument/2006/relationships/control" Target="../activeX/activeX316.xml"/><Relationship Id="rId22" Type="http://schemas.openxmlformats.org/officeDocument/2006/relationships/comments" Target="../comments20.xml"/></Relationships>
</file>

<file path=xl/worksheets/_rels/sheet27.xml.rels><?xml version="1.0" encoding="UTF-8" standalone="yes"?>
<Relationships xmlns="http://schemas.openxmlformats.org/package/2006/relationships"><Relationship Id="rId8" Type="http://schemas.openxmlformats.org/officeDocument/2006/relationships/control" Target="../activeX/activeX326.xml"/><Relationship Id="rId13" Type="http://schemas.openxmlformats.org/officeDocument/2006/relationships/control" Target="../activeX/activeX331.xml"/><Relationship Id="rId18" Type="http://schemas.openxmlformats.org/officeDocument/2006/relationships/control" Target="../activeX/activeX336.xml"/><Relationship Id="rId3" Type="http://schemas.openxmlformats.org/officeDocument/2006/relationships/vmlDrawing" Target="../drawings/vmlDrawing23.vml"/><Relationship Id="rId21" Type="http://schemas.openxmlformats.org/officeDocument/2006/relationships/image" Target="../media/image27.emf"/><Relationship Id="rId7" Type="http://schemas.openxmlformats.org/officeDocument/2006/relationships/control" Target="../activeX/activeX325.xml"/><Relationship Id="rId12" Type="http://schemas.openxmlformats.org/officeDocument/2006/relationships/control" Target="../activeX/activeX330.xml"/><Relationship Id="rId17" Type="http://schemas.openxmlformats.org/officeDocument/2006/relationships/control" Target="../activeX/activeX335.xml"/><Relationship Id="rId2" Type="http://schemas.openxmlformats.org/officeDocument/2006/relationships/drawing" Target="../drawings/drawing26.xml"/><Relationship Id="rId16" Type="http://schemas.openxmlformats.org/officeDocument/2006/relationships/control" Target="../activeX/activeX334.xml"/><Relationship Id="rId20" Type="http://schemas.openxmlformats.org/officeDocument/2006/relationships/control" Target="../activeX/activeX338.xml"/><Relationship Id="rId1" Type="http://schemas.openxmlformats.org/officeDocument/2006/relationships/printerSettings" Target="../printerSettings/printerSettings26.bin"/><Relationship Id="rId6" Type="http://schemas.openxmlformats.org/officeDocument/2006/relationships/control" Target="../activeX/activeX324.xml"/><Relationship Id="rId11" Type="http://schemas.openxmlformats.org/officeDocument/2006/relationships/control" Target="../activeX/activeX329.xml"/><Relationship Id="rId5" Type="http://schemas.openxmlformats.org/officeDocument/2006/relationships/image" Target="../media/image5.emf"/><Relationship Id="rId15" Type="http://schemas.openxmlformats.org/officeDocument/2006/relationships/control" Target="../activeX/activeX333.xml"/><Relationship Id="rId10" Type="http://schemas.openxmlformats.org/officeDocument/2006/relationships/control" Target="../activeX/activeX328.xml"/><Relationship Id="rId19" Type="http://schemas.openxmlformats.org/officeDocument/2006/relationships/control" Target="../activeX/activeX337.xml"/><Relationship Id="rId4" Type="http://schemas.openxmlformats.org/officeDocument/2006/relationships/control" Target="../activeX/activeX323.xml"/><Relationship Id="rId9" Type="http://schemas.openxmlformats.org/officeDocument/2006/relationships/control" Target="../activeX/activeX327.xml"/><Relationship Id="rId14" Type="http://schemas.openxmlformats.org/officeDocument/2006/relationships/control" Target="../activeX/activeX332.xml"/><Relationship Id="rId22" Type="http://schemas.openxmlformats.org/officeDocument/2006/relationships/comments" Target="../comments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CEE0B-6ADC-4165-B88D-1475FD6803F1}">
  <sheetPr codeName="Hoja9"/>
  <dimension ref="A1:C36"/>
  <sheetViews>
    <sheetView showGridLines="0" workbookViewId="0"/>
  </sheetViews>
  <sheetFormatPr baseColWidth="10" defaultRowHeight="15" x14ac:dyDescent="0.25"/>
  <cols>
    <col min="1" max="1" width="3.7109375" customWidth="1"/>
    <col min="2" max="2" width="133.28515625" bestFit="1" customWidth="1"/>
    <col min="3" max="3" width="3.7109375" customWidth="1"/>
  </cols>
  <sheetData>
    <row r="1" spans="1:3" ht="60" customHeight="1" x14ac:dyDescent="0.25">
      <c r="A1" s="128"/>
      <c r="B1" s="128"/>
      <c r="C1" s="128"/>
    </row>
    <row r="2" spans="1:3" ht="20.100000000000001" customHeight="1" x14ac:dyDescent="0.25">
      <c r="A2" s="128"/>
      <c r="B2" s="179" t="s">
        <v>166</v>
      </c>
      <c r="C2" s="128"/>
    </row>
    <row r="3" spans="1:3" ht="20.100000000000001" customHeight="1" x14ac:dyDescent="0.25">
      <c r="A3" s="128"/>
      <c r="B3" s="179" t="s">
        <v>165</v>
      </c>
      <c r="C3" s="128"/>
    </row>
    <row r="4" spans="1:3" ht="20.100000000000001" customHeight="1" x14ac:dyDescent="0.25">
      <c r="A4" s="128"/>
      <c r="B4" s="191" t="s">
        <v>92</v>
      </c>
      <c r="C4" s="128"/>
    </row>
    <row r="5" spans="1:3" ht="20.100000000000001" customHeight="1" x14ac:dyDescent="0.25">
      <c r="A5" s="128"/>
      <c r="B5" s="192" t="s">
        <v>140</v>
      </c>
      <c r="C5" s="128"/>
    </row>
    <row r="6" spans="1:3" ht="20.100000000000001" customHeight="1" x14ac:dyDescent="0.25">
      <c r="A6" s="128"/>
      <c r="B6" s="192" t="s">
        <v>141</v>
      </c>
      <c r="C6" s="128"/>
    </row>
    <row r="7" spans="1:3" ht="20.100000000000001" customHeight="1" x14ac:dyDescent="0.25">
      <c r="A7" s="128"/>
      <c r="B7" s="192" t="s">
        <v>142</v>
      </c>
      <c r="C7" s="128"/>
    </row>
    <row r="8" spans="1:3" ht="20.100000000000001" customHeight="1" x14ac:dyDescent="0.25">
      <c r="A8" s="128"/>
      <c r="B8" s="192" t="s">
        <v>143</v>
      </c>
      <c r="C8" s="128"/>
    </row>
    <row r="9" spans="1:3" ht="20.100000000000001" customHeight="1" x14ac:dyDescent="0.25">
      <c r="A9" s="128"/>
      <c r="B9" s="192" t="s">
        <v>144</v>
      </c>
      <c r="C9" s="128"/>
    </row>
    <row r="10" spans="1:3" ht="20.100000000000001" customHeight="1" x14ac:dyDescent="0.25">
      <c r="A10" s="128"/>
      <c r="B10" s="192"/>
      <c r="C10" s="128"/>
    </row>
    <row r="11" spans="1:3" ht="20.100000000000001" customHeight="1" x14ac:dyDescent="0.25">
      <c r="A11" s="128"/>
      <c r="B11" s="191" t="s">
        <v>93</v>
      </c>
      <c r="C11" s="128"/>
    </row>
    <row r="12" spans="1:3" ht="20.100000000000001" customHeight="1" x14ac:dyDescent="0.25">
      <c r="A12" s="128"/>
      <c r="B12" s="192" t="s">
        <v>145</v>
      </c>
      <c r="C12" s="128"/>
    </row>
    <row r="13" spans="1:3" ht="20.100000000000001" customHeight="1" x14ac:dyDescent="0.25">
      <c r="A13" s="128"/>
      <c r="B13" s="192" t="s">
        <v>137</v>
      </c>
      <c r="C13" s="128"/>
    </row>
    <row r="14" spans="1:3" ht="20.100000000000001" customHeight="1" x14ac:dyDescent="0.25">
      <c r="A14" s="128"/>
      <c r="B14" s="192"/>
      <c r="C14" s="128"/>
    </row>
    <row r="15" spans="1:3" ht="20.100000000000001" customHeight="1" x14ac:dyDescent="0.25">
      <c r="A15" s="128"/>
      <c r="B15" s="191" t="s">
        <v>146</v>
      </c>
      <c r="C15" s="128"/>
    </row>
    <row r="16" spans="1:3" ht="20.100000000000001" customHeight="1" x14ac:dyDescent="0.25">
      <c r="A16" s="128"/>
      <c r="B16" s="192" t="s">
        <v>147</v>
      </c>
      <c r="C16" s="128"/>
    </row>
    <row r="17" spans="1:3" ht="20.100000000000001" customHeight="1" x14ac:dyDescent="0.25">
      <c r="A17" s="128"/>
      <c r="B17" s="192" t="s">
        <v>164</v>
      </c>
      <c r="C17" s="128"/>
    </row>
    <row r="18" spans="1:3" ht="20.100000000000001" customHeight="1" x14ac:dyDescent="0.25">
      <c r="A18" s="128"/>
      <c r="B18" s="192" t="s">
        <v>148</v>
      </c>
      <c r="C18" s="128"/>
    </row>
    <row r="19" spans="1:3" ht="35.1" customHeight="1" x14ac:dyDescent="0.25">
      <c r="A19" s="128"/>
      <c r="B19" s="193" t="s">
        <v>149</v>
      </c>
      <c r="C19" s="128"/>
    </row>
    <row r="20" spans="1:3" ht="20.100000000000001" customHeight="1" x14ac:dyDescent="0.25">
      <c r="A20" s="128"/>
      <c r="B20" s="192"/>
      <c r="C20" s="128"/>
    </row>
    <row r="21" spans="1:3" ht="20.100000000000001" customHeight="1" x14ac:dyDescent="0.25">
      <c r="A21" s="128"/>
      <c r="B21" s="191" t="s">
        <v>150</v>
      </c>
      <c r="C21" s="128"/>
    </row>
    <row r="22" spans="1:3" ht="20.100000000000001" customHeight="1" x14ac:dyDescent="0.25">
      <c r="A22" s="128"/>
      <c r="B22" s="192" t="s">
        <v>94</v>
      </c>
      <c r="C22" s="128"/>
    </row>
    <row r="23" spans="1:3" ht="20.100000000000001" customHeight="1" x14ac:dyDescent="0.25">
      <c r="A23" s="128"/>
      <c r="B23" s="192" t="s">
        <v>156</v>
      </c>
      <c r="C23" s="128"/>
    </row>
    <row r="24" spans="1:3" ht="20.100000000000001" customHeight="1" x14ac:dyDescent="0.25">
      <c r="A24" s="128"/>
      <c r="B24" s="192" t="s">
        <v>157</v>
      </c>
      <c r="C24" s="128"/>
    </row>
    <row r="25" spans="1:3" ht="20.100000000000001" customHeight="1" x14ac:dyDescent="0.25">
      <c r="A25" s="128"/>
      <c r="B25" s="192" t="s">
        <v>158</v>
      </c>
      <c r="C25" s="128"/>
    </row>
    <row r="26" spans="1:3" ht="20.100000000000001" customHeight="1" x14ac:dyDescent="0.25">
      <c r="A26" s="128"/>
      <c r="B26" s="192" t="s">
        <v>159</v>
      </c>
      <c r="C26" s="128"/>
    </row>
    <row r="27" spans="1:3" ht="20.100000000000001" customHeight="1" x14ac:dyDescent="0.25">
      <c r="A27" s="128"/>
      <c r="B27" s="192" t="s">
        <v>160</v>
      </c>
      <c r="C27" s="128"/>
    </row>
    <row r="28" spans="1:3" ht="20.100000000000001" customHeight="1" x14ac:dyDescent="0.25">
      <c r="A28" s="128"/>
      <c r="B28" s="192" t="s">
        <v>161</v>
      </c>
      <c r="C28" s="128"/>
    </row>
    <row r="29" spans="1:3" ht="20.100000000000001" customHeight="1" x14ac:dyDescent="0.25">
      <c r="A29" s="128"/>
      <c r="B29" s="192" t="s">
        <v>162</v>
      </c>
      <c r="C29" s="128"/>
    </row>
    <row r="30" spans="1:3" ht="20.100000000000001" customHeight="1" x14ac:dyDescent="0.25">
      <c r="A30" s="128"/>
      <c r="B30" s="192"/>
      <c r="C30" s="128"/>
    </row>
    <row r="31" spans="1:3" ht="20.100000000000001" customHeight="1" x14ac:dyDescent="0.25">
      <c r="A31" s="128"/>
      <c r="B31" s="191" t="s">
        <v>151</v>
      </c>
      <c r="C31" s="128"/>
    </row>
    <row r="32" spans="1:3" ht="20.100000000000001" customHeight="1" x14ac:dyDescent="0.25">
      <c r="A32" s="128"/>
      <c r="B32" s="191" t="s">
        <v>154</v>
      </c>
      <c r="C32" s="128"/>
    </row>
    <row r="33" spans="1:3" ht="35.1" customHeight="1" x14ac:dyDescent="0.25">
      <c r="A33" s="128"/>
      <c r="B33" s="194" t="s">
        <v>153</v>
      </c>
      <c r="C33" s="128"/>
    </row>
    <row r="34" spans="1:3" ht="20.100000000000001" customHeight="1" x14ac:dyDescent="0.25">
      <c r="A34" s="128"/>
      <c r="B34" s="191" t="s">
        <v>152</v>
      </c>
      <c r="C34" s="128"/>
    </row>
    <row r="35" spans="1:3" ht="35.1" customHeight="1" x14ac:dyDescent="0.25">
      <c r="A35" s="128"/>
      <c r="B35" s="193" t="s">
        <v>155</v>
      </c>
      <c r="C35" s="128"/>
    </row>
    <row r="36" spans="1:3" x14ac:dyDescent="0.25">
      <c r="A36" s="128"/>
      <c r="B36" s="128"/>
      <c r="C36" s="128"/>
    </row>
  </sheetData>
  <sheetProtection sheet="1" objects="1" scenario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697DE-8B39-45C7-AA1A-040612125197}">
  <sheetPr codeName="Hoja2"/>
  <dimension ref="A1:B15"/>
  <sheetViews>
    <sheetView workbookViewId="0">
      <selection activeCell="B7" sqref="B7"/>
    </sheetView>
  </sheetViews>
  <sheetFormatPr baseColWidth="10" defaultRowHeight="15" x14ac:dyDescent="0.25"/>
  <cols>
    <col min="1" max="1" width="17.140625" bestFit="1" customWidth="1"/>
    <col min="2" max="2" width="15.7109375" bestFit="1" customWidth="1"/>
  </cols>
  <sheetData>
    <row r="1" spans="1:2" s="1" customFormat="1" x14ac:dyDescent="0.25">
      <c r="A1" s="1" t="s">
        <v>4</v>
      </c>
      <c r="B1" s="1" t="s">
        <v>65</v>
      </c>
    </row>
    <row r="2" spans="1:2" x14ac:dyDescent="0.25">
      <c r="A2" t="s">
        <v>16</v>
      </c>
      <c r="B2" s="93" t="s">
        <v>66</v>
      </c>
    </row>
    <row r="3" spans="1:2" x14ac:dyDescent="0.25">
      <c r="A3" t="s">
        <v>8</v>
      </c>
      <c r="B3" s="94" t="s">
        <v>85</v>
      </c>
    </row>
    <row r="4" spans="1:2" x14ac:dyDescent="0.25">
      <c r="A4" t="s">
        <v>10</v>
      </c>
      <c r="B4" s="95" t="s">
        <v>84</v>
      </c>
    </row>
    <row r="5" spans="1:2" x14ac:dyDescent="0.25">
      <c r="A5" t="s">
        <v>7</v>
      </c>
    </row>
    <row r="6" spans="1:2" x14ac:dyDescent="0.25">
      <c r="A6" t="s">
        <v>30</v>
      </c>
    </row>
    <row r="7" spans="1:2" x14ac:dyDescent="0.25">
      <c r="A7" t="s">
        <v>12</v>
      </c>
    </row>
    <row r="8" spans="1:2" x14ac:dyDescent="0.25">
      <c r="A8" t="s">
        <v>14</v>
      </c>
    </row>
    <row r="9" spans="1:2" x14ac:dyDescent="0.25">
      <c r="A9" t="s">
        <v>17</v>
      </c>
    </row>
    <row r="10" spans="1:2" x14ac:dyDescent="0.25">
      <c r="A10" t="s">
        <v>11</v>
      </c>
    </row>
    <row r="11" spans="1:2" x14ac:dyDescent="0.25">
      <c r="A11" t="s">
        <v>15</v>
      </c>
    </row>
    <row r="12" spans="1:2" x14ac:dyDescent="0.25">
      <c r="A12" t="s">
        <v>13</v>
      </c>
    </row>
    <row r="13" spans="1:2" x14ac:dyDescent="0.25">
      <c r="A13" t="s">
        <v>6</v>
      </c>
    </row>
    <row r="14" spans="1:2" x14ac:dyDescent="0.25">
      <c r="A14" t="s">
        <v>5</v>
      </c>
    </row>
    <row r="15" spans="1:2" x14ac:dyDescent="0.25">
      <c r="A15" t="s">
        <v>9</v>
      </c>
    </row>
  </sheetData>
  <sortState ref="A2:A15">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613D2-90AF-416A-BE6D-E06069FEDD06}">
  <sheetPr codeName="Hoja3"/>
  <dimension ref="A1:AB504"/>
  <sheetViews>
    <sheetView showGridLines="0" tabSelected="1" workbookViewId="0">
      <pane ySplit="3" topLeftCell="A4" activePane="bottomLeft" state="frozen"/>
      <selection pane="bottomLeft"/>
    </sheetView>
  </sheetViews>
  <sheetFormatPr baseColWidth="10" defaultColWidth="11.42578125" defaultRowHeight="15" x14ac:dyDescent="0.25"/>
  <cols>
    <col min="1" max="1" width="3.7109375" style="2" customWidth="1"/>
    <col min="2" max="2" width="40.7109375" style="2" customWidth="1"/>
    <col min="3" max="3" width="12.140625" style="2" customWidth="1"/>
    <col min="4" max="4" width="13.7109375" style="2" customWidth="1"/>
    <col min="5" max="5" width="10.7109375" style="2" customWidth="1"/>
    <col min="6" max="6" width="10" style="2" customWidth="1"/>
    <col min="7" max="7" width="6.5703125" style="2" bestFit="1" customWidth="1"/>
    <col min="8" max="21" width="3.7109375" style="2" bestFit="1" customWidth="1"/>
    <col min="22" max="22" width="12.28515625" style="2" customWidth="1"/>
    <col min="23" max="23" width="7.140625" style="2" customWidth="1"/>
    <col min="24" max="24" width="10.85546875" style="2" customWidth="1"/>
    <col min="25" max="25" width="12.28515625" style="2" customWidth="1"/>
    <col min="26" max="26" width="7.140625" style="2" customWidth="1"/>
    <col min="27" max="27" width="10.5703125" style="2" customWidth="1"/>
    <col min="28" max="28" width="3.7109375" style="2" customWidth="1"/>
    <col min="29" max="16384" width="11.42578125" style="2"/>
  </cols>
  <sheetData>
    <row r="1" spans="1:28" ht="60" customHeight="1" x14ac:dyDescent="0.25">
      <c r="A1" s="7"/>
      <c r="B1" s="7"/>
      <c r="C1" s="7"/>
      <c r="D1" s="7"/>
      <c r="E1" s="7"/>
      <c r="F1" s="7"/>
      <c r="G1" s="7"/>
      <c r="H1" s="7"/>
      <c r="I1" s="7"/>
      <c r="J1" s="7"/>
      <c r="K1" s="7"/>
      <c r="L1" s="7"/>
      <c r="M1" s="7"/>
      <c r="N1" s="7"/>
      <c r="O1" s="7"/>
      <c r="P1" s="7"/>
      <c r="Q1" s="7"/>
      <c r="R1" s="7"/>
      <c r="S1" s="7"/>
      <c r="T1" s="7"/>
      <c r="U1" s="7"/>
      <c r="V1" s="7"/>
      <c r="W1" s="7"/>
      <c r="X1" s="7"/>
      <c r="Y1" s="7"/>
      <c r="Z1" s="7"/>
      <c r="AA1" s="7"/>
      <c r="AB1" s="7"/>
    </row>
    <row r="2" spans="1:28" x14ac:dyDescent="0.25">
      <c r="A2" s="14"/>
      <c r="B2" s="199" t="s">
        <v>71</v>
      </c>
      <c r="C2" s="200"/>
      <c r="D2" s="200"/>
      <c r="E2" s="200"/>
      <c r="F2" s="200"/>
      <c r="G2" s="200"/>
      <c r="H2" s="200"/>
      <c r="I2" s="200"/>
      <c r="J2" s="200"/>
      <c r="K2" s="200"/>
      <c r="L2" s="200"/>
      <c r="M2" s="200"/>
      <c r="N2" s="200"/>
      <c r="O2" s="200"/>
      <c r="P2" s="200"/>
      <c r="Q2" s="200"/>
      <c r="R2" s="200"/>
      <c r="S2" s="200"/>
      <c r="T2" s="200"/>
      <c r="U2" s="201"/>
      <c r="V2" s="202" t="s">
        <v>85</v>
      </c>
      <c r="W2" s="202"/>
      <c r="X2" s="202"/>
      <c r="Y2" s="203" t="s">
        <v>84</v>
      </c>
      <c r="Z2" s="204"/>
      <c r="AA2" s="205"/>
      <c r="AB2" s="16"/>
    </row>
    <row r="3" spans="1:28" s="4" customFormat="1" ht="132.75" customHeight="1" x14ac:dyDescent="0.25">
      <c r="A3" s="15"/>
      <c r="B3" s="117" t="s">
        <v>0</v>
      </c>
      <c r="C3" s="117" t="s">
        <v>2</v>
      </c>
      <c r="D3" s="117" t="s">
        <v>21</v>
      </c>
      <c r="E3" s="117" t="s">
        <v>1</v>
      </c>
      <c r="F3" s="117" t="s">
        <v>22</v>
      </c>
      <c r="G3" s="118" t="s">
        <v>83</v>
      </c>
      <c r="H3" s="33" t="str">
        <f>Constantes!A2</f>
        <v>Altramuces</v>
      </c>
      <c r="I3" s="33" t="str">
        <f>Constantes!A3</f>
        <v>Apio</v>
      </c>
      <c r="J3" s="33" t="str">
        <f>Constantes!A4</f>
        <v>Cacahuetes</v>
      </c>
      <c r="K3" s="33" t="str">
        <f>Constantes!A5</f>
        <v>Crustáceos</v>
      </c>
      <c r="L3" s="33" t="str">
        <f>Constantes!A6</f>
        <v>SO2 y sulfitos</v>
      </c>
      <c r="M3" s="33" t="str">
        <f>Constantes!A7</f>
        <v>Frutos de cáscara</v>
      </c>
      <c r="N3" s="33" t="str">
        <f>Constantes!A8</f>
        <v>Granos de sésamo</v>
      </c>
      <c r="O3" s="33" t="str">
        <f>Constantes!A9</f>
        <v>Huevos</v>
      </c>
      <c r="P3" s="33" t="str">
        <f>Constantes!A10</f>
        <v>Lácteos</v>
      </c>
      <c r="Q3" s="33" t="str">
        <f>Constantes!A11</f>
        <v>Moluscos</v>
      </c>
      <c r="R3" s="33" t="str">
        <f>Constantes!A12</f>
        <v>Mostaza</v>
      </c>
      <c r="S3" s="33" t="str">
        <f>Constantes!A13</f>
        <v>Pescado</v>
      </c>
      <c r="T3" s="33" t="str">
        <f>Constantes!A14</f>
        <v>Soja</v>
      </c>
      <c r="U3" s="33" t="str">
        <f>Constantes!A15</f>
        <v>Trigo</v>
      </c>
      <c r="V3" s="115" t="s">
        <v>64</v>
      </c>
      <c r="W3" s="115" t="s">
        <v>79</v>
      </c>
      <c r="X3" s="115" t="s">
        <v>18</v>
      </c>
      <c r="Y3" s="116" t="s">
        <v>123</v>
      </c>
      <c r="Z3" s="116" t="s">
        <v>124</v>
      </c>
      <c r="AA3" s="116" t="s">
        <v>125</v>
      </c>
      <c r="AB3" s="17"/>
    </row>
    <row r="4" spans="1:28" x14ac:dyDescent="0.25">
      <c r="A4" s="14"/>
      <c r="B4" s="130"/>
      <c r="C4" s="130"/>
      <c r="D4" s="180"/>
      <c r="E4" s="131"/>
      <c r="F4" s="32">
        <f t="shared" ref="F4:F67" si="0">IFERROR(E4/D4,0)</f>
        <v>0</v>
      </c>
      <c r="G4" s="132"/>
      <c r="H4" s="133"/>
      <c r="I4" s="133"/>
      <c r="J4" s="133"/>
      <c r="K4" s="133"/>
      <c r="L4" s="133"/>
      <c r="M4" s="133"/>
      <c r="N4" s="133"/>
      <c r="O4" s="133"/>
      <c r="P4" s="133"/>
      <c r="Q4" s="133"/>
      <c r="R4" s="133"/>
      <c r="S4" s="133"/>
      <c r="T4" s="133"/>
      <c r="U4" s="133"/>
      <c r="V4" s="29">
        <f ca="1">IFERROR(VLOOKUP(B4,'R001'!$X$5:$Y$19,2,FALSE),0)+IFERROR(VLOOKUP(B4,'R002'!$X$5:$Y$19,2,FALSE),0)+IFERROR(VLOOKUP(B4,'R003'!$X$5:$Y$19,2,FALSE),0)+IFERROR(VLOOKUP(B4,'R004'!$X$5:$Y$19,2,FALSE),0)+IFERROR(VLOOKUP(B4,'R005'!$X$5:$Y$19,2,FALSE),0)+IFERROR(VLOOKUP(B4,'R006'!$X$5:$Y$19,2,FALSE),0)+IFERROR(VLOOKUP(B4,'R007'!$X$5:$Y$19,2,FALSE),0)+IFERROR(VLOOKUP(B4,'R008'!$X$5:$Y$19,2,FALSE),0)+IFERROR(VLOOKUP(B4,'R009'!$X$5:$Y$19,2,FALSE),0)+IFERROR(VLOOKUP(B4,'R010'!$X$5:$Y$19,2,FALSE),0)+IFERROR(VLOOKUP(B4,'R011'!$X$5:$Y$19,2,FALSE),0)+IFERROR(VLOOKUP(B4,'R012'!$X$5:$Y$19,2,FALSE),0)+IFERROR(VLOOKUP(B4,'R013'!$X$5:$Y$19,2,FALSE),0)+IFERROR(VLOOKUP(B4,'R014'!$X$5:$Y$19,2,FALSE),0)+IFERROR(VLOOKUP(B4,'R015'!$X$5:$Y$19,2,FALSE),0)+IFERROR(VLOOKUP(B4,'R016'!$X$5:$Y$19,2,FALSE),0)+IFERROR(VLOOKUP(B4,'R017'!$X$5:$Y$19,2,FALSE),0)+IFERROR(VLOOKUP(B4,'R018'!$X$5:$Y$19,2,FALSE),0)+IFERROR(VLOOKUP(B4,'R019'!$X$5:$Y$19,2,FALSE),0)+IFERROR(VLOOKUP(B4,'R020'!$X$5:$Y$19,2,FALSE),0)+IFERROR(VLOOKUP(B4,'R021'!$X$5:$Y$19,2,FALSE),0)</f>
        <v>0</v>
      </c>
      <c r="W4" s="30">
        <f t="shared" ref="W4:W67" ca="1" si="1">IFERROR(ROUNDUP(V4/D4,0),0)</f>
        <v>0</v>
      </c>
      <c r="X4" s="31">
        <f t="shared" ref="X4:X67" ca="1" si="2">W4*E4</f>
        <v>0</v>
      </c>
      <c r="Y4" s="19">
        <f ca="1">IFERROR(VLOOKUP(B4,'R001'!$X$5:$Z$19,2,FALSE),0)+IFERROR(VLOOKUP(B4,'R002'!$X$5:$Z$19,2,FALSE),0)+IFERROR(VLOOKUP(B4,'R003'!$X$5:$Z$19,2,FALSE),0)+IFERROR(VLOOKUP(B4,'R004'!$X$5:$Z$19,2,FALSE),0)+IFERROR(VLOOKUP(B4,'R005'!$X$5:$Z$19,2,FALSE),0)+IFERROR(VLOOKUP(B4,'R006'!$X$5:$Z$19,2,FALSE),0)+IFERROR(VLOOKUP(B4,'R007'!$X$5:$Z$19,2,FALSE),0)+IFERROR(VLOOKUP(B4,'R008'!$X$5:$Z$19,2,FALSE),0)+IFERROR(VLOOKUP(B4,'R009'!$X$5:$Z$19,2,FALSE),0)+IFERROR(VLOOKUP(B4,'R010'!$X$5:$Z$19,2,FALSE),0)+IFERROR(VLOOKUP(B4,'R011'!$X$5:$Z$19,2,FALSE),0)+IFERROR(VLOOKUP(B4,'R012'!$X$5:$Z$19,2,FALSE),0)+IFERROR(VLOOKUP(B4,'R013'!$X$5:$Z$19,2,FALSE),0)+IFERROR(VLOOKUP(B4,'R014'!$X$5:$Z$19,2,FALSE),0)+IFERROR(VLOOKUP(B4,'R015'!$X$5:$Z$19,2,FALSE),0)+IFERROR(VLOOKUP(B4,'R016'!$X$5:$Z$19,2,FALSE),0)+IFERROR(VLOOKUP(B4,'R017'!$X$5:$Z$19,2,FALSE),0)+IFERROR(VLOOKUP(B4,'R018'!$X$5:$Z$19,2,FALSE),0)+IFERROR(VLOOKUP(B4,'R019'!$X$5:$Z$19,2,FALSE),0)+IFERROR(VLOOKUP(B4,'R020'!$X$5:$Z$19,2,FALSE),0)+IFERROR(VLOOKUP(B4,'R021'!$X$5:$Z$19,2,FALSE),0)</f>
        <v>0</v>
      </c>
      <c r="Z4" s="20">
        <f t="shared" ref="Z4:Z67" ca="1" si="3">IFERROR(ROUNDUP(Y4/D4,0),0)</f>
        <v>0</v>
      </c>
      <c r="AA4" s="21">
        <f ca="1">Z4*E4</f>
        <v>0</v>
      </c>
      <c r="AB4" s="16"/>
    </row>
    <row r="5" spans="1:28" x14ac:dyDescent="0.25">
      <c r="A5" s="14"/>
      <c r="B5" s="130"/>
      <c r="C5" s="130"/>
      <c r="D5" s="180"/>
      <c r="E5" s="131"/>
      <c r="F5" s="32">
        <f t="shared" si="0"/>
        <v>0</v>
      </c>
      <c r="G5" s="132"/>
      <c r="H5" s="133"/>
      <c r="I5" s="133"/>
      <c r="J5" s="133"/>
      <c r="K5" s="133"/>
      <c r="L5" s="133"/>
      <c r="M5" s="133"/>
      <c r="N5" s="133"/>
      <c r="O5" s="133"/>
      <c r="P5" s="133"/>
      <c r="Q5" s="133"/>
      <c r="R5" s="133"/>
      <c r="S5" s="133"/>
      <c r="T5" s="133"/>
      <c r="U5" s="133"/>
      <c r="V5" s="29">
        <f ca="1">IFERROR(VLOOKUP(B5,'R001'!$X$5:$Y$19,2,FALSE),0)+IFERROR(VLOOKUP(B5,'R002'!$X$5:$Y$19,2,FALSE),0)+IFERROR(VLOOKUP(B5,'R003'!$X$5:$Y$19,2,FALSE),0)+IFERROR(VLOOKUP(B5,'R004'!$X$5:$Y$19,2,FALSE),0)+IFERROR(VLOOKUP(B5,'R005'!$X$5:$Y$19,2,FALSE),0)+IFERROR(VLOOKUP(B5,'R006'!$X$5:$Y$19,2,FALSE),0)+IFERROR(VLOOKUP(B5,'R007'!$X$5:$Y$19,2,FALSE),0)+IFERROR(VLOOKUP(B5,'R008'!$X$5:$Y$19,2,FALSE),0)+IFERROR(VLOOKUP(B5,'R009'!$X$5:$Y$19,2,FALSE),0)+IFERROR(VLOOKUP(B5,'R010'!$X$5:$Y$19,2,FALSE),0)+IFERROR(VLOOKUP(B5,'R011'!$X$5:$Y$19,2,FALSE),0)+IFERROR(VLOOKUP(B5,'R012'!$X$5:$Y$19,2,FALSE),0)+IFERROR(VLOOKUP(B5,'R013'!$X$5:$Y$19,2,FALSE),0)+IFERROR(VLOOKUP(B5,'R014'!$X$5:$Y$19,2,FALSE),0)+IFERROR(VLOOKUP(B5,'R015'!$X$5:$Y$19,2,FALSE),0)+IFERROR(VLOOKUP(B5,'R016'!$X$5:$Y$19,2,FALSE),0)+IFERROR(VLOOKUP(B5,'R017'!$X$5:$Y$19,2,FALSE),0)+IFERROR(VLOOKUP(B5,'R018'!$X$5:$Y$19,2,FALSE),0)+IFERROR(VLOOKUP(B5,'R019'!$X$5:$Y$19,2,FALSE),0)+IFERROR(VLOOKUP(B5,'R020'!$X$5:$Y$19,2,FALSE),0)+IFERROR(VLOOKUP(B5,'R021'!$X$5:$Y$19,2,FALSE),0)</f>
        <v>0</v>
      </c>
      <c r="W5" s="30">
        <f t="shared" ca="1" si="1"/>
        <v>0</v>
      </c>
      <c r="X5" s="31">
        <f t="shared" ca="1" si="2"/>
        <v>0</v>
      </c>
      <c r="Y5" s="19">
        <f ca="1">IFERROR(VLOOKUP(B5,'R001'!$X$5:$Z$19,2,FALSE),0)+IFERROR(VLOOKUP(B5,'R002'!$X$5:$Z$19,2,FALSE),0)+IFERROR(VLOOKUP(B5,'R003'!$X$5:$Z$19,2,FALSE),0)+IFERROR(VLOOKUP(B5,'R004'!$X$5:$Z$19,2,FALSE),0)+IFERROR(VLOOKUP(B5,'R005'!$X$5:$Z$19,2,FALSE),0)+IFERROR(VLOOKUP(B5,'R006'!$X$5:$Z$19,2,FALSE),0)+IFERROR(VLOOKUP(B5,'R007'!$X$5:$Z$19,2,FALSE),0)+IFERROR(VLOOKUP(B5,'R008'!$X$5:$Z$19,2,FALSE),0)+IFERROR(VLOOKUP(B5,'R009'!$X$5:$Z$19,2,FALSE),0)+IFERROR(VLOOKUP(B5,'R010'!$X$5:$Z$19,2,FALSE),0)+IFERROR(VLOOKUP(B5,'R011'!$X$5:$Z$19,2,FALSE),0)+IFERROR(VLOOKUP(B5,'R012'!$X$5:$Z$19,2,FALSE),0)+IFERROR(VLOOKUP(B5,'R013'!$X$5:$Z$19,2,FALSE),0)+IFERROR(VLOOKUP(B5,'R014'!$X$5:$Z$19,2,FALSE),0)+IFERROR(VLOOKUP(B5,'R015'!$X$5:$Z$19,2,FALSE),0)+IFERROR(VLOOKUP(B5,'R016'!$X$5:$Z$19,2,FALSE),0)+IFERROR(VLOOKUP(B5,'R017'!$X$5:$Z$19,2,FALSE),0)+IFERROR(VLOOKUP(B5,'R018'!$X$5:$Z$19,2,FALSE),0)+IFERROR(VLOOKUP(B5,'R019'!$X$5:$Z$19,2,FALSE),0)+IFERROR(VLOOKUP(B5,'R020'!$X$5:$Z$19,2,FALSE),0)+IFERROR(VLOOKUP(B5,'R021'!$X$5:$Z$19,2,FALSE),0)</f>
        <v>0</v>
      </c>
      <c r="Z5" s="20">
        <f t="shared" ca="1" si="3"/>
        <v>0</v>
      </c>
      <c r="AA5" s="21">
        <f t="shared" ref="AA5:AA68" ca="1" si="4">Z5*E5</f>
        <v>0</v>
      </c>
      <c r="AB5" s="16"/>
    </row>
    <row r="6" spans="1:28" x14ac:dyDescent="0.25">
      <c r="A6" s="14"/>
      <c r="B6" s="130"/>
      <c r="C6" s="130"/>
      <c r="D6" s="180"/>
      <c r="E6" s="131"/>
      <c r="F6" s="32">
        <f t="shared" si="0"/>
        <v>0</v>
      </c>
      <c r="G6" s="132"/>
      <c r="H6" s="133"/>
      <c r="I6" s="133"/>
      <c r="J6" s="133"/>
      <c r="K6" s="133"/>
      <c r="L6" s="133"/>
      <c r="M6" s="133"/>
      <c r="N6" s="133"/>
      <c r="O6" s="133"/>
      <c r="P6" s="133"/>
      <c r="Q6" s="133"/>
      <c r="R6" s="133"/>
      <c r="S6" s="133"/>
      <c r="T6" s="133"/>
      <c r="U6" s="133"/>
      <c r="V6" s="29">
        <f ca="1">IFERROR(VLOOKUP(B6,'R001'!$X$5:$Y$19,2,FALSE),0)+IFERROR(VLOOKUP(B6,'R002'!$X$5:$Y$19,2,FALSE),0)+IFERROR(VLOOKUP(B6,'R003'!$X$5:$Y$19,2,FALSE),0)+IFERROR(VLOOKUP(B6,'R004'!$X$5:$Y$19,2,FALSE),0)+IFERROR(VLOOKUP(B6,'R005'!$X$5:$Y$19,2,FALSE),0)+IFERROR(VLOOKUP(B6,'R006'!$X$5:$Y$19,2,FALSE),0)+IFERROR(VLOOKUP(B6,'R007'!$X$5:$Y$19,2,FALSE),0)+IFERROR(VLOOKUP(B6,'R008'!$X$5:$Y$19,2,FALSE),0)+IFERROR(VLOOKUP(B6,'R009'!$X$5:$Y$19,2,FALSE),0)+IFERROR(VLOOKUP(B6,'R010'!$X$5:$Y$19,2,FALSE),0)+IFERROR(VLOOKUP(B6,'R011'!$X$5:$Y$19,2,FALSE),0)+IFERROR(VLOOKUP(B6,'R012'!$X$5:$Y$19,2,FALSE),0)+IFERROR(VLOOKUP(B6,'R013'!$X$5:$Y$19,2,FALSE),0)+IFERROR(VLOOKUP(B6,'R014'!$X$5:$Y$19,2,FALSE),0)+IFERROR(VLOOKUP(B6,'R015'!$X$5:$Y$19,2,FALSE),0)+IFERROR(VLOOKUP(B6,'R016'!$X$5:$Y$19,2,FALSE),0)+IFERROR(VLOOKUP(B6,'R017'!$X$5:$Y$19,2,FALSE),0)+IFERROR(VLOOKUP(B6,'R018'!$X$5:$Y$19,2,FALSE),0)+IFERROR(VLOOKUP(B6,'R019'!$X$5:$Y$19,2,FALSE),0)+IFERROR(VLOOKUP(B6,'R020'!$X$5:$Y$19,2,FALSE),0)+IFERROR(VLOOKUP(B6,'R021'!$X$5:$Y$19,2,FALSE),0)</f>
        <v>0</v>
      </c>
      <c r="W6" s="30">
        <f t="shared" ca="1" si="1"/>
        <v>0</v>
      </c>
      <c r="X6" s="31">
        <f t="shared" ca="1" si="2"/>
        <v>0</v>
      </c>
      <c r="Y6" s="19">
        <f ca="1">IFERROR(VLOOKUP(B6,'R001'!$X$5:$Z$19,2,FALSE),0)+IFERROR(VLOOKUP(B6,'R002'!$X$5:$Z$19,2,FALSE),0)+IFERROR(VLOOKUP(B6,'R003'!$X$5:$Z$19,2,FALSE),0)+IFERROR(VLOOKUP(B6,'R004'!$X$5:$Z$19,2,FALSE),0)+IFERROR(VLOOKUP(B6,'R005'!$X$5:$Z$19,2,FALSE),0)+IFERROR(VLOOKUP(B6,'R006'!$X$5:$Z$19,2,FALSE),0)+IFERROR(VLOOKUP(B6,'R007'!$X$5:$Z$19,2,FALSE),0)+IFERROR(VLOOKUP(B6,'R008'!$X$5:$Z$19,2,FALSE),0)+IFERROR(VLOOKUP(B6,'R009'!$X$5:$Z$19,2,FALSE),0)+IFERROR(VLOOKUP(B6,'R010'!$X$5:$Z$19,2,FALSE),0)+IFERROR(VLOOKUP(B6,'R011'!$X$5:$Z$19,2,FALSE),0)+IFERROR(VLOOKUP(B6,'R012'!$X$5:$Z$19,2,FALSE),0)+IFERROR(VLOOKUP(B6,'R013'!$X$5:$Z$19,2,FALSE),0)+IFERROR(VLOOKUP(B6,'R014'!$X$5:$Z$19,2,FALSE),0)+IFERROR(VLOOKUP(B6,'R015'!$X$5:$Z$19,2,FALSE),0)+IFERROR(VLOOKUP(B6,'R016'!$X$5:$Z$19,2,FALSE),0)+IFERROR(VLOOKUP(B6,'R017'!$X$5:$Z$19,2,FALSE),0)+IFERROR(VLOOKUP(B6,'R018'!$X$5:$Z$19,2,FALSE),0)+IFERROR(VLOOKUP(B6,'R019'!$X$5:$Z$19,2,FALSE),0)+IFERROR(VLOOKUP(B6,'R020'!$X$5:$Z$19,2,FALSE),0)+IFERROR(VLOOKUP(B6,'R021'!$X$5:$Z$19,2,FALSE),0)</f>
        <v>0</v>
      </c>
      <c r="Z6" s="20">
        <f t="shared" ca="1" si="3"/>
        <v>0</v>
      </c>
      <c r="AA6" s="21">
        <f t="shared" ca="1" si="4"/>
        <v>0</v>
      </c>
      <c r="AB6" s="16"/>
    </row>
    <row r="7" spans="1:28" x14ac:dyDescent="0.25">
      <c r="A7" s="14"/>
      <c r="B7" s="130"/>
      <c r="C7" s="130"/>
      <c r="D7" s="180"/>
      <c r="E7" s="131"/>
      <c r="F7" s="32">
        <f t="shared" si="0"/>
        <v>0</v>
      </c>
      <c r="G7" s="132"/>
      <c r="H7" s="133"/>
      <c r="I7" s="133"/>
      <c r="J7" s="133"/>
      <c r="K7" s="133"/>
      <c r="L7" s="133"/>
      <c r="M7" s="133"/>
      <c r="N7" s="133"/>
      <c r="O7" s="133"/>
      <c r="P7" s="133"/>
      <c r="Q7" s="133"/>
      <c r="R7" s="133"/>
      <c r="S7" s="133"/>
      <c r="T7" s="133"/>
      <c r="U7" s="133"/>
      <c r="V7" s="29">
        <f ca="1">IFERROR(VLOOKUP(B7,'R001'!$X$5:$Y$19,2,FALSE),0)+IFERROR(VLOOKUP(B7,'R002'!$X$5:$Y$19,2,FALSE),0)+IFERROR(VLOOKUP(B7,'R003'!$X$5:$Y$19,2,FALSE),0)+IFERROR(VLOOKUP(B7,'R004'!$X$5:$Y$19,2,FALSE),0)+IFERROR(VLOOKUP(B7,'R005'!$X$5:$Y$19,2,FALSE),0)+IFERROR(VLOOKUP(B7,'R006'!$X$5:$Y$19,2,FALSE),0)+IFERROR(VLOOKUP(B7,'R007'!$X$5:$Y$19,2,FALSE),0)+IFERROR(VLOOKUP(B7,'R008'!$X$5:$Y$19,2,FALSE),0)+IFERROR(VLOOKUP(B7,'R009'!$X$5:$Y$19,2,FALSE),0)+IFERROR(VLOOKUP(B7,'R010'!$X$5:$Y$19,2,FALSE),0)+IFERROR(VLOOKUP(B7,'R011'!$X$5:$Y$19,2,FALSE),0)+IFERROR(VLOOKUP(B7,'R012'!$X$5:$Y$19,2,FALSE),0)+IFERROR(VLOOKUP(B7,'R013'!$X$5:$Y$19,2,FALSE),0)+IFERROR(VLOOKUP(B7,'R014'!$X$5:$Y$19,2,FALSE),0)+IFERROR(VLOOKUP(B7,'R015'!$X$5:$Y$19,2,FALSE),0)+IFERROR(VLOOKUP(B7,'R016'!$X$5:$Y$19,2,FALSE),0)+IFERROR(VLOOKUP(B7,'R017'!$X$5:$Y$19,2,FALSE),0)+IFERROR(VLOOKUP(B7,'R018'!$X$5:$Y$19,2,FALSE),0)+IFERROR(VLOOKUP(B7,'R019'!$X$5:$Y$19,2,FALSE),0)+IFERROR(VLOOKUP(B7,'R020'!$X$5:$Y$19,2,FALSE),0)+IFERROR(VLOOKUP(B7,'R021'!$X$5:$Y$19,2,FALSE),0)</f>
        <v>0</v>
      </c>
      <c r="W7" s="30">
        <f t="shared" ca="1" si="1"/>
        <v>0</v>
      </c>
      <c r="X7" s="31">
        <f t="shared" ca="1" si="2"/>
        <v>0</v>
      </c>
      <c r="Y7" s="19">
        <f ca="1">IFERROR(VLOOKUP(B7,'R001'!$X$5:$Z$19,2,FALSE),0)+IFERROR(VLOOKUP(B7,'R002'!$X$5:$Z$19,2,FALSE),0)+IFERROR(VLOOKUP(B7,'R003'!$X$5:$Z$19,2,FALSE),0)+IFERROR(VLOOKUP(B7,'R004'!$X$5:$Z$19,2,FALSE),0)+IFERROR(VLOOKUP(B7,'R005'!$X$5:$Z$19,2,FALSE),0)+IFERROR(VLOOKUP(B7,'R006'!$X$5:$Z$19,2,FALSE),0)+IFERROR(VLOOKUP(B7,'R007'!$X$5:$Z$19,2,FALSE),0)+IFERROR(VLOOKUP(B7,'R008'!$X$5:$Z$19,2,FALSE),0)+IFERROR(VLOOKUP(B7,'R009'!$X$5:$Z$19,2,FALSE),0)+IFERROR(VLOOKUP(B7,'R010'!$X$5:$Z$19,2,FALSE),0)+IFERROR(VLOOKUP(B7,'R011'!$X$5:$Z$19,2,FALSE),0)+IFERROR(VLOOKUP(B7,'R012'!$X$5:$Z$19,2,FALSE),0)+IFERROR(VLOOKUP(B7,'R013'!$X$5:$Z$19,2,FALSE),0)+IFERROR(VLOOKUP(B7,'R014'!$X$5:$Z$19,2,FALSE),0)+IFERROR(VLOOKUP(B7,'R015'!$X$5:$Z$19,2,FALSE),0)+IFERROR(VLOOKUP(B7,'R016'!$X$5:$Z$19,2,FALSE),0)+IFERROR(VLOOKUP(B7,'R017'!$X$5:$Z$19,2,FALSE),0)+IFERROR(VLOOKUP(B7,'R018'!$X$5:$Z$19,2,FALSE),0)+IFERROR(VLOOKUP(B7,'R019'!$X$5:$Z$19,2,FALSE),0)+IFERROR(VLOOKUP(B7,'R020'!$X$5:$Z$19,2,FALSE),0)+IFERROR(VLOOKUP(B7,'R021'!$X$5:$Z$19,2,FALSE),0)</f>
        <v>0</v>
      </c>
      <c r="Z7" s="20">
        <f t="shared" ca="1" si="3"/>
        <v>0</v>
      </c>
      <c r="AA7" s="21">
        <f t="shared" ca="1" si="4"/>
        <v>0</v>
      </c>
      <c r="AB7" s="16"/>
    </row>
    <row r="8" spans="1:28" x14ac:dyDescent="0.25">
      <c r="A8" s="14"/>
      <c r="B8" s="130"/>
      <c r="C8" s="130"/>
      <c r="D8" s="180"/>
      <c r="E8" s="131"/>
      <c r="F8" s="32">
        <f t="shared" si="0"/>
        <v>0</v>
      </c>
      <c r="G8" s="132"/>
      <c r="H8" s="133"/>
      <c r="I8" s="133"/>
      <c r="J8" s="133"/>
      <c r="K8" s="133"/>
      <c r="L8" s="133"/>
      <c r="M8" s="133"/>
      <c r="N8" s="133"/>
      <c r="O8" s="133"/>
      <c r="P8" s="133"/>
      <c r="Q8" s="133"/>
      <c r="R8" s="133"/>
      <c r="S8" s="133"/>
      <c r="T8" s="133"/>
      <c r="U8" s="133"/>
      <c r="V8" s="29">
        <f ca="1">IFERROR(VLOOKUP(B8,'R001'!$X$5:$Y$19,2,FALSE),0)+IFERROR(VLOOKUP(B8,'R002'!$X$5:$Y$19,2,FALSE),0)+IFERROR(VLOOKUP(B8,'R003'!$X$5:$Y$19,2,FALSE),0)+IFERROR(VLOOKUP(B8,'R004'!$X$5:$Y$19,2,FALSE),0)+IFERROR(VLOOKUP(B8,'R005'!$X$5:$Y$19,2,FALSE),0)+IFERROR(VLOOKUP(B8,'R006'!$X$5:$Y$19,2,FALSE),0)+IFERROR(VLOOKUP(B8,'R007'!$X$5:$Y$19,2,FALSE),0)+IFERROR(VLOOKUP(B8,'R008'!$X$5:$Y$19,2,FALSE),0)+IFERROR(VLOOKUP(B8,'R009'!$X$5:$Y$19,2,FALSE),0)+IFERROR(VLOOKUP(B8,'R010'!$X$5:$Y$19,2,FALSE),0)+IFERROR(VLOOKUP(B8,'R011'!$X$5:$Y$19,2,FALSE),0)+IFERROR(VLOOKUP(B8,'R012'!$X$5:$Y$19,2,FALSE),0)+IFERROR(VLOOKUP(B8,'R013'!$X$5:$Y$19,2,FALSE),0)+IFERROR(VLOOKUP(B8,'R014'!$X$5:$Y$19,2,FALSE),0)+IFERROR(VLOOKUP(B8,'R015'!$X$5:$Y$19,2,FALSE),0)+IFERROR(VLOOKUP(B8,'R016'!$X$5:$Y$19,2,FALSE),0)+IFERROR(VLOOKUP(B8,'R017'!$X$5:$Y$19,2,FALSE),0)+IFERROR(VLOOKUP(B8,'R018'!$X$5:$Y$19,2,FALSE),0)+IFERROR(VLOOKUP(B8,'R019'!$X$5:$Y$19,2,FALSE),0)+IFERROR(VLOOKUP(B8,'R020'!$X$5:$Y$19,2,FALSE),0)+IFERROR(VLOOKUP(B8,'R021'!$X$5:$Y$19,2,FALSE),0)</f>
        <v>0</v>
      </c>
      <c r="W8" s="30">
        <f t="shared" ca="1" si="1"/>
        <v>0</v>
      </c>
      <c r="X8" s="31">
        <f t="shared" ca="1" si="2"/>
        <v>0</v>
      </c>
      <c r="Y8" s="19">
        <f ca="1">IFERROR(VLOOKUP(B8,'R001'!$X$5:$Z$19,2,FALSE),0)+IFERROR(VLOOKUP(B8,'R002'!$X$5:$Z$19,2,FALSE),0)+IFERROR(VLOOKUP(B8,'R003'!$X$5:$Z$19,2,FALSE),0)+IFERROR(VLOOKUP(B8,'R004'!$X$5:$Z$19,2,FALSE),0)+IFERROR(VLOOKUP(B8,'R005'!$X$5:$Z$19,2,FALSE),0)+IFERROR(VLOOKUP(B8,'R006'!$X$5:$Z$19,2,FALSE),0)+IFERROR(VLOOKUP(B8,'R007'!$X$5:$Z$19,2,FALSE),0)+IFERROR(VLOOKUP(B8,'R008'!$X$5:$Z$19,2,FALSE),0)+IFERROR(VLOOKUP(B8,'R009'!$X$5:$Z$19,2,FALSE),0)+IFERROR(VLOOKUP(B8,'R010'!$X$5:$Z$19,2,FALSE),0)+IFERROR(VLOOKUP(B8,'R011'!$X$5:$Z$19,2,FALSE),0)+IFERROR(VLOOKUP(B8,'R012'!$X$5:$Z$19,2,FALSE),0)+IFERROR(VLOOKUP(B8,'R013'!$X$5:$Z$19,2,FALSE),0)+IFERROR(VLOOKUP(B8,'R014'!$X$5:$Z$19,2,FALSE),0)+IFERROR(VLOOKUP(B8,'R015'!$X$5:$Z$19,2,FALSE),0)+IFERROR(VLOOKUP(B8,'R016'!$X$5:$Z$19,2,FALSE),0)+IFERROR(VLOOKUP(B8,'R017'!$X$5:$Z$19,2,FALSE),0)+IFERROR(VLOOKUP(B8,'R018'!$X$5:$Z$19,2,FALSE),0)+IFERROR(VLOOKUP(B8,'R019'!$X$5:$Z$19,2,FALSE),0)+IFERROR(VLOOKUP(B8,'R020'!$X$5:$Z$19,2,FALSE),0)+IFERROR(VLOOKUP(B8,'R021'!$X$5:$Z$19,2,FALSE),0)</f>
        <v>0</v>
      </c>
      <c r="Z8" s="20">
        <f t="shared" ca="1" si="3"/>
        <v>0</v>
      </c>
      <c r="AA8" s="21">
        <f t="shared" ca="1" si="4"/>
        <v>0</v>
      </c>
      <c r="AB8" s="16"/>
    </row>
    <row r="9" spans="1:28" x14ac:dyDescent="0.25">
      <c r="A9" s="14"/>
      <c r="B9" s="130"/>
      <c r="C9" s="130"/>
      <c r="D9" s="180"/>
      <c r="E9" s="131"/>
      <c r="F9" s="32">
        <f t="shared" si="0"/>
        <v>0</v>
      </c>
      <c r="G9" s="132"/>
      <c r="H9" s="133"/>
      <c r="I9" s="133"/>
      <c r="J9" s="133"/>
      <c r="K9" s="133"/>
      <c r="L9" s="133"/>
      <c r="M9" s="133"/>
      <c r="N9" s="133"/>
      <c r="O9" s="133"/>
      <c r="P9" s="133"/>
      <c r="Q9" s="133"/>
      <c r="R9" s="133"/>
      <c r="S9" s="133"/>
      <c r="T9" s="133"/>
      <c r="U9" s="133"/>
      <c r="V9" s="29">
        <f ca="1">IFERROR(VLOOKUP(B9,'R001'!$X$5:$Y$19,2,FALSE),0)+IFERROR(VLOOKUP(B9,'R002'!$X$5:$Y$19,2,FALSE),0)+IFERROR(VLOOKUP(B9,'R003'!$X$5:$Y$19,2,FALSE),0)+IFERROR(VLOOKUP(B9,'R004'!$X$5:$Y$19,2,FALSE),0)+IFERROR(VLOOKUP(B9,'R005'!$X$5:$Y$19,2,FALSE),0)+IFERROR(VLOOKUP(B9,'R006'!$X$5:$Y$19,2,FALSE),0)+IFERROR(VLOOKUP(B9,'R007'!$X$5:$Y$19,2,FALSE),0)+IFERROR(VLOOKUP(B9,'R008'!$X$5:$Y$19,2,FALSE),0)+IFERROR(VLOOKUP(B9,'R009'!$X$5:$Y$19,2,FALSE),0)+IFERROR(VLOOKUP(B9,'R010'!$X$5:$Y$19,2,FALSE),0)+IFERROR(VLOOKUP(B9,'R011'!$X$5:$Y$19,2,FALSE),0)+IFERROR(VLOOKUP(B9,'R012'!$X$5:$Y$19,2,FALSE),0)+IFERROR(VLOOKUP(B9,'R013'!$X$5:$Y$19,2,FALSE),0)+IFERROR(VLOOKUP(B9,'R014'!$X$5:$Y$19,2,FALSE),0)+IFERROR(VLOOKUP(B9,'R015'!$X$5:$Y$19,2,FALSE),0)+IFERROR(VLOOKUP(B9,'R016'!$X$5:$Y$19,2,FALSE),0)+IFERROR(VLOOKUP(B9,'R017'!$X$5:$Y$19,2,FALSE),0)+IFERROR(VLOOKUP(B9,'R018'!$X$5:$Y$19,2,FALSE),0)+IFERROR(VLOOKUP(B9,'R019'!$X$5:$Y$19,2,FALSE),0)+IFERROR(VLOOKUP(B9,'R020'!$X$5:$Y$19,2,FALSE),0)+IFERROR(VLOOKUP(B9,'R021'!$X$5:$Y$19,2,FALSE),0)</f>
        <v>0</v>
      </c>
      <c r="W9" s="30">
        <f t="shared" ca="1" si="1"/>
        <v>0</v>
      </c>
      <c r="X9" s="31">
        <f t="shared" ca="1" si="2"/>
        <v>0</v>
      </c>
      <c r="Y9" s="19">
        <f ca="1">IFERROR(VLOOKUP(B9,'R001'!$X$5:$Z$19,2,FALSE),0)+IFERROR(VLOOKUP(B9,'R002'!$X$5:$Z$19,2,FALSE),0)+IFERROR(VLOOKUP(B9,'R003'!$X$5:$Z$19,2,FALSE),0)+IFERROR(VLOOKUP(B9,'R004'!$X$5:$Z$19,2,FALSE),0)+IFERROR(VLOOKUP(B9,'R005'!$X$5:$Z$19,2,FALSE),0)+IFERROR(VLOOKUP(B9,'R006'!$X$5:$Z$19,2,FALSE),0)+IFERROR(VLOOKUP(B9,'R007'!$X$5:$Z$19,2,FALSE),0)+IFERROR(VLOOKUP(B9,'R008'!$X$5:$Z$19,2,FALSE),0)+IFERROR(VLOOKUP(B9,'R009'!$X$5:$Z$19,2,FALSE),0)+IFERROR(VLOOKUP(B9,'R010'!$X$5:$Z$19,2,FALSE),0)+IFERROR(VLOOKUP(B9,'R011'!$X$5:$Z$19,2,FALSE),0)+IFERROR(VLOOKUP(B9,'R012'!$X$5:$Z$19,2,FALSE),0)+IFERROR(VLOOKUP(B9,'R013'!$X$5:$Z$19,2,FALSE),0)+IFERROR(VLOOKUP(B9,'R014'!$X$5:$Z$19,2,FALSE),0)+IFERROR(VLOOKUP(B9,'R015'!$X$5:$Z$19,2,FALSE),0)+IFERROR(VLOOKUP(B9,'R016'!$X$5:$Z$19,2,FALSE),0)+IFERROR(VLOOKUP(B9,'R017'!$X$5:$Z$19,2,FALSE),0)+IFERROR(VLOOKUP(B9,'R018'!$X$5:$Z$19,2,FALSE),0)+IFERROR(VLOOKUP(B9,'R019'!$X$5:$Z$19,2,FALSE),0)+IFERROR(VLOOKUP(B9,'R020'!$X$5:$Z$19,2,FALSE),0)+IFERROR(VLOOKUP(B9,'R021'!$X$5:$Z$19,2,FALSE),0)</f>
        <v>0</v>
      </c>
      <c r="Z9" s="20">
        <f t="shared" ca="1" si="3"/>
        <v>0</v>
      </c>
      <c r="AA9" s="21">
        <f t="shared" ca="1" si="4"/>
        <v>0</v>
      </c>
      <c r="AB9" s="16"/>
    </row>
    <row r="10" spans="1:28" x14ac:dyDescent="0.25">
      <c r="A10" s="14"/>
      <c r="B10" s="130"/>
      <c r="C10" s="130"/>
      <c r="D10" s="180"/>
      <c r="E10" s="131"/>
      <c r="F10" s="32">
        <f t="shared" si="0"/>
        <v>0</v>
      </c>
      <c r="G10" s="132"/>
      <c r="H10" s="133"/>
      <c r="I10" s="133"/>
      <c r="J10" s="133"/>
      <c r="K10" s="133"/>
      <c r="L10" s="133"/>
      <c r="M10" s="133"/>
      <c r="N10" s="133"/>
      <c r="O10" s="133"/>
      <c r="P10" s="133"/>
      <c r="Q10" s="133"/>
      <c r="R10" s="133"/>
      <c r="S10" s="133"/>
      <c r="T10" s="133"/>
      <c r="U10" s="133"/>
      <c r="V10" s="29">
        <f ca="1">IFERROR(VLOOKUP(B10,'R001'!$X$5:$Y$19,2,FALSE),0)+IFERROR(VLOOKUP(B10,'R002'!$X$5:$Y$19,2,FALSE),0)+IFERROR(VLOOKUP(B10,'R003'!$X$5:$Y$19,2,FALSE),0)+IFERROR(VLOOKUP(B10,'R004'!$X$5:$Y$19,2,FALSE),0)+IFERROR(VLOOKUP(B10,'R005'!$X$5:$Y$19,2,FALSE),0)+IFERROR(VLOOKUP(B10,'R006'!$X$5:$Y$19,2,FALSE),0)+IFERROR(VLOOKUP(B10,'R007'!$X$5:$Y$19,2,FALSE),0)+IFERROR(VLOOKUP(B10,'R008'!$X$5:$Y$19,2,FALSE),0)+IFERROR(VLOOKUP(B10,'R009'!$X$5:$Y$19,2,FALSE),0)+IFERROR(VLOOKUP(B10,'R010'!$X$5:$Y$19,2,FALSE),0)+IFERROR(VLOOKUP(B10,'R011'!$X$5:$Y$19,2,FALSE),0)+IFERROR(VLOOKUP(B10,'R012'!$X$5:$Y$19,2,FALSE),0)+IFERROR(VLOOKUP(B10,'R013'!$X$5:$Y$19,2,FALSE),0)+IFERROR(VLOOKUP(B10,'R014'!$X$5:$Y$19,2,FALSE),0)+IFERROR(VLOOKUP(B10,'R015'!$X$5:$Y$19,2,FALSE),0)+IFERROR(VLOOKUP(B10,'R016'!$X$5:$Y$19,2,FALSE),0)+IFERROR(VLOOKUP(B10,'R017'!$X$5:$Y$19,2,FALSE),0)+IFERROR(VLOOKUP(B10,'R018'!$X$5:$Y$19,2,FALSE),0)+IFERROR(VLOOKUP(B10,'R019'!$X$5:$Y$19,2,FALSE),0)+IFERROR(VLOOKUP(B10,'R020'!$X$5:$Y$19,2,FALSE),0)+IFERROR(VLOOKUP(B10,'R021'!$X$5:$Y$19,2,FALSE),0)</f>
        <v>0</v>
      </c>
      <c r="W10" s="30">
        <f t="shared" ca="1" si="1"/>
        <v>0</v>
      </c>
      <c r="X10" s="31">
        <f t="shared" ca="1" si="2"/>
        <v>0</v>
      </c>
      <c r="Y10" s="19">
        <f ca="1">IFERROR(VLOOKUP(B10,'R001'!$X$5:$Z$19,2,FALSE),0)+IFERROR(VLOOKUP(B10,'R002'!$X$5:$Z$19,2,FALSE),0)+IFERROR(VLOOKUP(B10,'R003'!$X$5:$Z$19,2,FALSE),0)+IFERROR(VLOOKUP(B10,'R004'!$X$5:$Z$19,2,FALSE),0)+IFERROR(VLOOKUP(B10,'R005'!$X$5:$Z$19,2,FALSE),0)+IFERROR(VLOOKUP(B10,'R006'!$X$5:$Z$19,2,FALSE),0)+IFERROR(VLOOKUP(B10,'R007'!$X$5:$Z$19,2,FALSE),0)+IFERROR(VLOOKUP(B10,'R008'!$X$5:$Z$19,2,FALSE),0)+IFERROR(VLOOKUP(B10,'R009'!$X$5:$Z$19,2,FALSE),0)+IFERROR(VLOOKUP(B10,'R010'!$X$5:$Z$19,2,FALSE),0)+IFERROR(VLOOKUP(B10,'R011'!$X$5:$Z$19,2,FALSE),0)+IFERROR(VLOOKUP(B10,'R012'!$X$5:$Z$19,2,FALSE),0)+IFERROR(VLOOKUP(B10,'R013'!$X$5:$Z$19,2,FALSE),0)+IFERROR(VLOOKUP(B10,'R014'!$X$5:$Z$19,2,FALSE),0)+IFERROR(VLOOKUP(B10,'R015'!$X$5:$Z$19,2,FALSE),0)+IFERROR(VLOOKUP(B10,'R016'!$X$5:$Z$19,2,FALSE),0)+IFERROR(VLOOKUP(B10,'R017'!$X$5:$Z$19,2,FALSE),0)+IFERROR(VLOOKUP(B10,'R018'!$X$5:$Z$19,2,FALSE),0)+IFERROR(VLOOKUP(B10,'R019'!$X$5:$Z$19,2,FALSE),0)+IFERROR(VLOOKUP(B10,'R020'!$X$5:$Z$19,2,FALSE),0)+IFERROR(VLOOKUP(B10,'R021'!$X$5:$Z$19,2,FALSE),0)</f>
        <v>0</v>
      </c>
      <c r="Z10" s="20">
        <f t="shared" ca="1" si="3"/>
        <v>0</v>
      </c>
      <c r="AA10" s="21">
        <f t="shared" ca="1" si="4"/>
        <v>0</v>
      </c>
      <c r="AB10" s="16"/>
    </row>
    <row r="11" spans="1:28" x14ac:dyDescent="0.25">
      <c r="A11" s="14"/>
      <c r="B11" s="130"/>
      <c r="C11" s="130"/>
      <c r="D11" s="180"/>
      <c r="E11" s="131"/>
      <c r="F11" s="32">
        <f t="shared" si="0"/>
        <v>0</v>
      </c>
      <c r="G11" s="132"/>
      <c r="H11" s="133"/>
      <c r="I11" s="133"/>
      <c r="J11" s="133"/>
      <c r="K11" s="133"/>
      <c r="L11" s="133"/>
      <c r="M11" s="133"/>
      <c r="N11" s="133"/>
      <c r="O11" s="133"/>
      <c r="P11" s="133"/>
      <c r="Q11" s="133"/>
      <c r="R11" s="133"/>
      <c r="S11" s="133"/>
      <c r="T11" s="133"/>
      <c r="U11" s="133"/>
      <c r="V11" s="29">
        <f ca="1">IFERROR(VLOOKUP(B11,'R001'!$X$5:$Y$19,2,FALSE),0)+IFERROR(VLOOKUP(B11,'R002'!$X$5:$Y$19,2,FALSE),0)+IFERROR(VLOOKUP(B11,'R003'!$X$5:$Y$19,2,FALSE),0)+IFERROR(VLOOKUP(B11,'R004'!$X$5:$Y$19,2,FALSE),0)+IFERROR(VLOOKUP(B11,'R005'!$X$5:$Y$19,2,FALSE),0)+IFERROR(VLOOKUP(B11,'R006'!$X$5:$Y$19,2,FALSE),0)+IFERROR(VLOOKUP(B11,'R007'!$X$5:$Y$19,2,FALSE),0)+IFERROR(VLOOKUP(B11,'R008'!$X$5:$Y$19,2,FALSE),0)+IFERROR(VLOOKUP(B11,'R009'!$X$5:$Y$19,2,FALSE),0)+IFERROR(VLOOKUP(B11,'R010'!$X$5:$Y$19,2,FALSE),0)+IFERROR(VLOOKUP(B11,'R011'!$X$5:$Y$19,2,FALSE),0)+IFERROR(VLOOKUP(B11,'R012'!$X$5:$Y$19,2,FALSE),0)+IFERROR(VLOOKUP(B11,'R013'!$X$5:$Y$19,2,FALSE),0)+IFERROR(VLOOKUP(B11,'R014'!$X$5:$Y$19,2,FALSE),0)+IFERROR(VLOOKUP(B11,'R015'!$X$5:$Y$19,2,FALSE),0)+IFERROR(VLOOKUP(B11,'R016'!$X$5:$Y$19,2,FALSE),0)+IFERROR(VLOOKUP(B11,'R017'!$X$5:$Y$19,2,FALSE),0)+IFERROR(VLOOKUP(B11,'R018'!$X$5:$Y$19,2,FALSE),0)+IFERROR(VLOOKUP(B11,'R019'!$X$5:$Y$19,2,FALSE),0)+IFERROR(VLOOKUP(B11,'R020'!$X$5:$Y$19,2,FALSE),0)+IFERROR(VLOOKUP(B11,'R021'!$X$5:$Y$19,2,FALSE),0)</f>
        <v>0</v>
      </c>
      <c r="W11" s="30">
        <f t="shared" ca="1" si="1"/>
        <v>0</v>
      </c>
      <c r="X11" s="31">
        <f t="shared" ca="1" si="2"/>
        <v>0</v>
      </c>
      <c r="Y11" s="19">
        <f ca="1">IFERROR(VLOOKUP(B11,'R001'!$X$5:$Z$19,2,FALSE),0)+IFERROR(VLOOKUP(B11,'R002'!$X$5:$Z$19,2,FALSE),0)+IFERROR(VLOOKUP(B11,'R003'!$X$5:$Z$19,2,FALSE),0)+IFERROR(VLOOKUP(B11,'R004'!$X$5:$Z$19,2,FALSE),0)+IFERROR(VLOOKUP(B11,'R005'!$X$5:$Z$19,2,FALSE),0)+IFERROR(VLOOKUP(B11,'R006'!$X$5:$Z$19,2,FALSE),0)+IFERROR(VLOOKUP(B11,'R007'!$X$5:$Z$19,2,FALSE),0)+IFERROR(VLOOKUP(B11,'R008'!$X$5:$Z$19,2,FALSE),0)+IFERROR(VLOOKUP(B11,'R009'!$X$5:$Z$19,2,FALSE),0)+IFERROR(VLOOKUP(B11,'R010'!$X$5:$Z$19,2,FALSE),0)+IFERROR(VLOOKUP(B11,'R011'!$X$5:$Z$19,2,FALSE),0)+IFERROR(VLOOKUP(B11,'R012'!$X$5:$Z$19,2,FALSE),0)+IFERROR(VLOOKUP(B11,'R013'!$X$5:$Z$19,2,FALSE),0)+IFERROR(VLOOKUP(B11,'R014'!$X$5:$Z$19,2,FALSE),0)+IFERROR(VLOOKUP(B11,'R015'!$X$5:$Z$19,2,FALSE),0)+IFERROR(VLOOKUP(B11,'R016'!$X$5:$Z$19,2,FALSE),0)+IFERROR(VLOOKUP(B11,'R017'!$X$5:$Z$19,2,FALSE),0)+IFERROR(VLOOKUP(B11,'R018'!$X$5:$Z$19,2,FALSE),0)+IFERROR(VLOOKUP(B11,'R019'!$X$5:$Z$19,2,FALSE),0)+IFERROR(VLOOKUP(B11,'R020'!$X$5:$Z$19,2,FALSE),0)+IFERROR(VLOOKUP(B11,'R021'!$X$5:$Z$19,2,FALSE),0)</f>
        <v>0</v>
      </c>
      <c r="Z11" s="20">
        <f t="shared" ca="1" si="3"/>
        <v>0</v>
      </c>
      <c r="AA11" s="21">
        <f t="shared" ca="1" si="4"/>
        <v>0</v>
      </c>
      <c r="AB11" s="16"/>
    </row>
    <row r="12" spans="1:28" x14ac:dyDescent="0.25">
      <c r="A12" s="14"/>
      <c r="B12" s="130"/>
      <c r="C12" s="130"/>
      <c r="D12" s="180"/>
      <c r="E12" s="131"/>
      <c r="F12" s="32">
        <f t="shared" si="0"/>
        <v>0</v>
      </c>
      <c r="G12" s="132"/>
      <c r="H12" s="133"/>
      <c r="I12" s="133"/>
      <c r="J12" s="133"/>
      <c r="K12" s="133"/>
      <c r="L12" s="133"/>
      <c r="M12" s="133"/>
      <c r="N12" s="133"/>
      <c r="O12" s="133"/>
      <c r="P12" s="133"/>
      <c r="Q12" s="133"/>
      <c r="R12" s="133"/>
      <c r="S12" s="133"/>
      <c r="T12" s="133"/>
      <c r="U12" s="133"/>
      <c r="V12" s="29">
        <f ca="1">IFERROR(VLOOKUP(B12,'R001'!$X$5:$Y$19,2,FALSE),0)+IFERROR(VLOOKUP(B12,'R002'!$X$5:$Y$19,2,FALSE),0)+IFERROR(VLOOKUP(B12,'R003'!$X$5:$Y$19,2,FALSE),0)+IFERROR(VLOOKUP(B12,'R004'!$X$5:$Y$19,2,FALSE),0)+IFERROR(VLOOKUP(B12,'R005'!$X$5:$Y$19,2,FALSE),0)+IFERROR(VLOOKUP(B12,'R006'!$X$5:$Y$19,2,FALSE),0)+IFERROR(VLOOKUP(B12,'R007'!$X$5:$Y$19,2,FALSE),0)+IFERROR(VLOOKUP(B12,'R008'!$X$5:$Y$19,2,FALSE),0)+IFERROR(VLOOKUP(B12,'R009'!$X$5:$Y$19,2,FALSE),0)+IFERROR(VLOOKUP(B12,'R010'!$X$5:$Y$19,2,FALSE),0)+IFERROR(VLOOKUP(B12,'R011'!$X$5:$Y$19,2,FALSE),0)+IFERROR(VLOOKUP(B12,'R012'!$X$5:$Y$19,2,FALSE),0)+IFERROR(VLOOKUP(B12,'R013'!$X$5:$Y$19,2,FALSE),0)+IFERROR(VLOOKUP(B12,'R014'!$X$5:$Y$19,2,FALSE),0)+IFERROR(VLOOKUP(B12,'R015'!$X$5:$Y$19,2,FALSE),0)+IFERROR(VLOOKUP(B12,'R016'!$X$5:$Y$19,2,FALSE),0)+IFERROR(VLOOKUP(B12,'R017'!$X$5:$Y$19,2,FALSE),0)+IFERROR(VLOOKUP(B12,'R018'!$X$5:$Y$19,2,FALSE),0)+IFERROR(VLOOKUP(B12,'R019'!$X$5:$Y$19,2,FALSE),0)+IFERROR(VLOOKUP(B12,'R020'!$X$5:$Y$19,2,FALSE),0)+IFERROR(VLOOKUP(B12,'R021'!$X$5:$Y$19,2,FALSE),0)</f>
        <v>0</v>
      </c>
      <c r="W12" s="152">
        <f t="shared" ca="1" si="1"/>
        <v>0</v>
      </c>
      <c r="X12" s="31">
        <f t="shared" ca="1" si="2"/>
        <v>0</v>
      </c>
      <c r="Y12" s="19">
        <f ca="1">IFERROR(VLOOKUP(B12,'R001'!$X$5:$Z$19,2,FALSE),0)+IFERROR(VLOOKUP(B12,'R002'!$X$5:$Z$19,2,FALSE),0)+IFERROR(VLOOKUP(B12,'R003'!$X$5:$Z$19,2,FALSE),0)+IFERROR(VLOOKUP(B12,'R004'!$X$5:$Z$19,2,FALSE),0)+IFERROR(VLOOKUP(B12,'R005'!$X$5:$Z$19,2,FALSE),0)+IFERROR(VLOOKUP(B12,'R006'!$X$5:$Z$19,2,FALSE),0)+IFERROR(VLOOKUP(B12,'R007'!$X$5:$Z$19,2,FALSE),0)+IFERROR(VLOOKUP(B12,'R008'!$X$5:$Z$19,2,FALSE),0)+IFERROR(VLOOKUP(B12,'R009'!$X$5:$Z$19,2,FALSE),0)+IFERROR(VLOOKUP(B12,'R010'!$X$5:$Z$19,2,FALSE),0)+IFERROR(VLOOKUP(B12,'R011'!$X$5:$Z$19,2,FALSE),0)+IFERROR(VLOOKUP(B12,'R012'!$X$5:$Z$19,2,FALSE),0)+IFERROR(VLOOKUP(B12,'R013'!$X$5:$Z$19,2,FALSE),0)+IFERROR(VLOOKUP(B12,'R014'!$X$5:$Z$19,2,FALSE),0)+IFERROR(VLOOKUP(B12,'R015'!$X$5:$Z$19,2,FALSE),0)+IFERROR(VLOOKUP(B12,'R016'!$X$5:$Z$19,2,FALSE),0)+IFERROR(VLOOKUP(B12,'R017'!$X$5:$Z$19,2,FALSE),0)+IFERROR(VLOOKUP(B12,'R018'!$X$5:$Z$19,2,FALSE),0)+IFERROR(VLOOKUP(B12,'R019'!$X$5:$Z$19,2,FALSE),0)+IFERROR(VLOOKUP(B12,'R020'!$X$5:$Z$19,2,FALSE),0)+IFERROR(VLOOKUP(B12,'R021'!$X$5:$Z$19,2,FALSE),0)</f>
        <v>0</v>
      </c>
      <c r="Z12" s="20">
        <f t="shared" ca="1" si="3"/>
        <v>0</v>
      </c>
      <c r="AA12" s="21">
        <f t="shared" ca="1" si="4"/>
        <v>0</v>
      </c>
      <c r="AB12" s="16"/>
    </row>
    <row r="13" spans="1:28" x14ac:dyDescent="0.25">
      <c r="A13" s="14"/>
      <c r="B13" s="130"/>
      <c r="C13" s="130"/>
      <c r="D13" s="180"/>
      <c r="E13" s="131"/>
      <c r="F13" s="32">
        <f t="shared" si="0"/>
        <v>0</v>
      </c>
      <c r="G13" s="132"/>
      <c r="H13" s="133"/>
      <c r="I13" s="133"/>
      <c r="J13" s="133"/>
      <c r="K13" s="133"/>
      <c r="L13" s="133"/>
      <c r="M13" s="133"/>
      <c r="N13" s="133"/>
      <c r="O13" s="133"/>
      <c r="P13" s="133"/>
      <c r="Q13" s="133"/>
      <c r="R13" s="133"/>
      <c r="S13" s="133"/>
      <c r="T13" s="133"/>
      <c r="U13" s="133"/>
      <c r="V13" s="29">
        <f ca="1">IFERROR(VLOOKUP(B13,'R001'!$X$5:$Y$19,2,FALSE),0)+IFERROR(VLOOKUP(B13,'R002'!$X$5:$Y$19,2,FALSE),0)+IFERROR(VLOOKUP(B13,'R003'!$X$5:$Y$19,2,FALSE),0)+IFERROR(VLOOKUP(B13,'R004'!$X$5:$Y$19,2,FALSE),0)+IFERROR(VLOOKUP(B13,'R005'!$X$5:$Y$19,2,FALSE),0)+IFERROR(VLOOKUP(B13,'R006'!$X$5:$Y$19,2,FALSE),0)+IFERROR(VLOOKUP(B13,'R007'!$X$5:$Y$19,2,FALSE),0)+IFERROR(VLOOKUP(B13,'R008'!$X$5:$Y$19,2,FALSE),0)+IFERROR(VLOOKUP(B13,'R009'!$X$5:$Y$19,2,FALSE),0)+IFERROR(VLOOKUP(B13,'R010'!$X$5:$Y$19,2,FALSE),0)+IFERROR(VLOOKUP(B13,'R011'!$X$5:$Y$19,2,FALSE),0)+IFERROR(VLOOKUP(B13,'R012'!$X$5:$Y$19,2,FALSE),0)+IFERROR(VLOOKUP(B13,'R013'!$X$5:$Y$19,2,FALSE),0)+IFERROR(VLOOKUP(B13,'R014'!$X$5:$Y$19,2,FALSE),0)+IFERROR(VLOOKUP(B13,'R015'!$X$5:$Y$19,2,FALSE),0)+IFERROR(VLOOKUP(B13,'R016'!$X$5:$Y$19,2,FALSE),0)+IFERROR(VLOOKUP(B13,'R017'!$X$5:$Y$19,2,FALSE),0)+IFERROR(VLOOKUP(B13,'R018'!$X$5:$Y$19,2,FALSE),0)+IFERROR(VLOOKUP(B13,'R019'!$X$5:$Y$19,2,FALSE),0)+IFERROR(VLOOKUP(B13,'R020'!$X$5:$Y$19,2,FALSE),0)+IFERROR(VLOOKUP(B13,'R021'!$X$5:$Y$19,2,FALSE),0)</f>
        <v>0</v>
      </c>
      <c r="W13" s="30">
        <f t="shared" ca="1" si="1"/>
        <v>0</v>
      </c>
      <c r="X13" s="31">
        <f t="shared" ca="1" si="2"/>
        <v>0</v>
      </c>
      <c r="Y13" s="19">
        <f ca="1">IFERROR(VLOOKUP(B13,'R001'!$X$5:$Z$19,2,FALSE),0)+IFERROR(VLOOKUP(B13,'R002'!$X$5:$Z$19,2,FALSE),0)+IFERROR(VLOOKUP(B13,'R003'!$X$5:$Z$19,2,FALSE),0)+IFERROR(VLOOKUP(B13,'R004'!$X$5:$Z$19,2,FALSE),0)+IFERROR(VLOOKUP(B13,'R005'!$X$5:$Z$19,2,FALSE),0)+IFERROR(VLOOKUP(B13,'R006'!$X$5:$Z$19,2,FALSE),0)+IFERROR(VLOOKUP(B13,'R007'!$X$5:$Z$19,2,FALSE),0)+IFERROR(VLOOKUP(B13,'R008'!$X$5:$Z$19,2,FALSE),0)+IFERROR(VLOOKUP(B13,'R009'!$X$5:$Z$19,2,FALSE),0)+IFERROR(VLOOKUP(B13,'R010'!$X$5:$Z$19,2,FALSE),0)+IFERROR(VLOOKUP(B13,'R011'!$X$5:$Z$19,2,FALSE),0)+IFERROR(VLOOKUP(B13,'R012'!$X$5:$Z$19,2,FALSE),0)+IFERROR(VLOOKUP(B13,'R013'!$X$5:$Z$19,2,FALSE),0)+IFERROR(VLOOKUP(B13,'R014'!$X$5:$Z$19,2,FALSE),0)+IFERROR(VLOOKUP(B13,'R015'!$X$5:$Z$19,2,FALSE),0)+IFERROR(VLOOKUP(B13,'R016'!$X$5:$Z$19,2,FALSE),0)+IFERROR(VLOOKUP(B13,'R017'!$X$5:$Z$19,2,FALSE),0)+IFERROR(VLOOKUP(B13,'R018'!$X$5:$Z$19,2,FALSE),0)+IFERROR(VLOOKUP(B13,'R019'!$X$5:$Z$19,2,FALSE),0)+IFERROR(VLOOKUP(B13,'R020'!$X$5:$Z$19,2,FALSE),0)+IFERROR(VLOOKUP(B13,'R021'!$X$5:$Z$19,2,FALSE),0)</f>
        <v>0</v>
      </c>
      <c r="Z13" s="20">
        <f t="shared" ca="1" si="3"/>
        <v>0</v>
      </c>
      <c r="AA13" s="21">
        <f t="shared" ca="1" si="4"/>
        <v>0</v>
      </c>
      <c r="AB13" s="16"/>
    </row>
    <row r="14" spans="1:28" x14ac:dyDescent="0.25">
      <c r="A14" s="14"/>
      <c r="B14" s="130"/>
      <c r="C14" s="130"/>
      <c r="D14" s="180"/>
      <c r="E14" s="131"/>
      <c r="F14" s="32">
        <f t="shared" si="0"/>
        <v>0</v>
      </c>
      <c r="G14" s="132"/>
      <c r="H14" s="133"/>
      <c r="I14" s="133"/>
      <c r="J14" s="133"/>
      <c r="K14" s="133"/>
      <c r="L14" s="133"/>
      <c r="M14" s="133"/>
      <c r="N14" s="133"/>
      <c r="O14" s="133"/>
      <c r="P14" s="133"/>
      <c r="Q14" s="133"/>
      <c r="R14" s="133"/>
      <c r="S14" s="133"/>
      <c r="T14" s="133"/>
      <c r="U14" s="133"/>
      <c r="V14" s="29">
        <f ca="1">IFERROR(VLOOKUP(B14,'R001'!$X$5:$Y$19,2,FALSE),0)+IFERROR(VLOOKUP(B14,'R002'!$X$5:$Y$19,2,FALSE),0)+IFERROR(VLOOKUP(B14,'R003'!$X$5:$Y$19,2,FALSE),0)+IFERROR(VLOOKUP(B14,'R004'!$X$5:$Y$19,2,FALSE),0)+IFERROR(VLOOKUP(B14,'R005'!$X$5:$Y$19,2,FALSE),0)+IFERROR(VLOOKUP(B14,'R006'!$X$5:$Y$19,2,FALSE),0)+IFERROR(VLOOKUP(B14,'R007'!$X$5:$Y$19,2,FALSE),0)+IFERROR(VLOOKUP(B14,'R008'!$X$5:$Y$19,2,FALSE),0)+IFERROR(VLOOKUP(B14,'R009'!$X$5:$Y$19,2,FALSE),0)+IFERROR(VLOOKUP(B14,'R010'!$X$5:$Y$19,2,FALSE),0)+IFERROR(VLOOKUP(B14,'R011'!$X$5:$Y$19,2,FALSE),0)+IFERROR(VLOOKUP(B14,'R012'!$X$5:$Y$19,2,FALSE),0)+IFERROR(VLOOKUP(B14,'R013'!$X$5:$Y$19,2,FALSE),0)+IFERROR(VLOOKUP(B14,'R014'!$X$5:$Y$19,2,FALSE),0)+IFERROR(VLOOKUP(B14,'R015'!$X$5:$Y$19,2,FALSE),0)+IFERROR(VLOOKUP(B14,'R016'!$X$5:$Y$19,2,FALSE),0)+IFERROR(VLOOKUP(B14,'R017'!$X$5:$Y$19,2,FALSE),0)+IFERROR(VLOOKUP(B14,'R018'!$X$5:$Y$19,2,FALSE),0)+IFERROR(VLOOKUP(B14,'R019'!$X$5:$Y$19,2,FALSE),0)+IFERROR(VLOOKUP(B14,'R020'!$X$5:$Y$19,2,FALSE),0)+IFERROR(VLOOKUP(B14,'R021'!$X$5:$Y$19,2,FALSE),0)</f>
        <v>0</v>
      </c>
      <c r="W14" s="30">
        <f t="shared" ca="1" si="1"/>
        <v>0</v>
      </c>
      <c r="X14" s="31">
        <f t="shared" ca="1" si="2"/>
        <v>0</v>
      </c>
      <c r="Y14" s="19">
        <f ca="1">IFERROR(VLOOKUP(B14,'R001'!$X$5:$Z$19,2,FALSE),0)+IFERROR(VLOOKUP(B14,'R002'!$X$5:$Z$19,2,FALSE),0)+IFERROR(VLOOKUP(B14,'R003'!$X$5:$Z$19,2,FALSE),0)+IFERROR(VLOOKUP(B14,'R004'!$X$5:$Z$19,2,FALSE),0)+IFERROR(VLOOKUP(B14,'R005'!$X$5:$Z$19,2,FALSE),0)+IFERROR(VLOOKUP(B14,'R006'!$X$5:$Z$19,2,FALSE),0)+IFERROR(VLOOKUP(B14,'R007'!$X$5:$Z$19,2,FALSE),0)+IFERROR(VLOOKUP(B14,'R008'!$X$5:$Z$19,2,FALSE),0)+IFERROR(VLOOKUP(B14,'R009'!$X$5:$Z$19,2,FALSE),0)+IFERROR(VLOOKUP(B14,'R010'!$X$5:$Z$19,2,FALSE),0)+IFERROR(VLOOKUP(B14,'R011'!$X$5:$Z$19,2,FALSE),0)+IFERROR(VLOOKUP(B14,'R012'!$X$5:$Z$19,2,FALSE),0)+IFERROR(VLOOKUP(B14,'R013'!$X$5:$Z$19,2,FALSE),0)+IFERROR(VLOOKUP(B14,'R014'!$X$5:$Z$19,2,FALSE),0)+IFERROR(VLOOKUP(B14,'R015'!$X$5:$Z$19,2,FALSE),0)+IFERROR(VLOOKUP(B14,'R016'!$X$5:$Z$19,2,FALSE),0)+IFERROR(VLOOKUP(B14,'R017'!$X$5:$Z$19,2,FALSE),0)+IFERROR(VLOOKUP(B14,'R018'!$X$5:$Z$19,2,FALSE),0)+IFERROR(VLOOKUP(B14,'R019'!$X$5:$Z$19,2,FALSE),0)+IFERROR(VLOOKUP(B14,'R020'!$X$5:$Z$19,2,FALSE),0)+IFERROR(VLOOKUP(B14,'R021'!$X$5:$Z$19,2,FALSE),0)</f>
        <v>0</v>
      </c>
      <c r="Z14" s="20">
        <f t="shared" ca="1" si="3"/>
        <v>0</v>
      </c>
      <c r="AA14" s="21">
        <f t="shared" ca="1" si="4"/>
        <v>0</v>
      </c>
      <c r="AB14" s="16"/>
    </row>
    <row r="15" spans="1:28" x14ac:dyDescent="0.25">
      <c r="A15" s="14"/>
      <c r="B15" s="130"/>
      <c r="C15" s="130"/>
      <c r="D15" s="180"/>
      <c r="E15" s="131"/>
      <c r="F15" s="32">
        <f t="shared" si="0"/>
        <v>0</v>
      </c>
      <c r="G15" s="132"/>
      <c r="H15" s="133"/>
      <c r="I15" s="133"/>
      <c r="J15" s="133"/>
      <c r="K15" s="133"/>
      <c r="L15" s="133"/>
      <c r="M15" s="133"/>
      <c r="N15" s="133"/>
      <c r="O15" s="133"/>
      <c r="P15" s="133"/>
      <c r="Q15" s="133"/>
      <c r="R15" s="133"/>
      <c r="S15" s="133"/>
      <c r="T15" s="133"/>
      <c r="U15" s="133"/>
      <c r="V15" s="29">
        <f ca="1">IFERROR(VLOOKUP(B15,'R001'!$X$5:$Y$19,2,FALSE),0)+IFERROR(VLOOKUP(B15,'R002'!$X$5:$Y$19,2,FALSE),0)+IFERROR(VLOOKUP(B15,'R003'!$X$5:$Y$19,2,FALSE),0)+IFERROR(VLOOKUP(B15,'R004'!$X$5:$Y$19,2,FALSE),0)+IFERROR(VLOOKUP(B15,'R005'!$X$5:$Y$19,2,FALSE),0)+IFERROR(VLOOKUP(B15,'R006'!$X$5:$Y$19,2,FALSE),0)+IFERROR(VLOOKUP(B15,'R007'!$X$5:$Y$19,2,FALSE),0)+IFERROR(VLOOKUP(B15,'R008'!$X$5:$Y$19,2,FALSE),0)+IFERROR(VLOOKUP(B15,'R009'!$X$5:$Y$19,2,FALSE),0)+IFERROR(VLOOKUP(B15,'R010'!$X$5:$Y$19,2,FALSE),0)+IFERROR(VLOOKUP(B15,'R011'!$X$5:$Y$19,2,FALSE),0)+IFERROR(VLOOKUP(B15,'R012'!$X$5:$Y$19,2,FALSE),0)+IFERROR(VLOOKUP(B15,'R013'!$X$5:$Y$19,2,FALSE),0)+IFERROR(VLOOKUP(B15,'R014'!$X$5:$Y$19,2,FALSE),0)+IFERROR(VLOOKUP(B15,'R015'!$X$5:$Y$19,2,FALSE),0)+IFERROR(VLOOKUP(B15,'R016'!$X$5:$Y$19,2,FALSE),0)+IFERROR(VLOOKUP(B15,'R017'!$X$5:$Y$19,2,FALSE),0)+IFERROR(VLOOKUP(B15,'R018'!$X$5:$Y$19,2,FALSE),0)+IFERROR(VLOOKUP(B15,'R019'!$X$5:$Y$19,2,FALSE),0)+IFERROR(VLOOKUP(B15,'R020'!$X$5:$Y$19,2,FALSE),0)+IFERROR(VLOOKUP(B15,'R021'!$X$5:$Y$19,2,FALSE),0)</f>
        <v>0</v>
      </c>
      <c r="W15" s="30">
        <f t="shared" ca="1" si="1"/>
        <v>0</v>
      </c>
      <c r="X15" s="31">
        <f t="shared" ca="1" si="2"/>
        <v>0</v>
      </c>
      <c r="Y15" s="19">
        <f ca="1">IFERROR(VLOOKUP(B15,'R001'!$X$5:$Z$19,2,FALSE),0)+IFERROR(VLOOKUP(B15,'R002'!$X$5:$Z$19,2,FALSE),0)+IFERROR(VLOOKUP(B15,'R003'!$X$5:$Z$19,2,FALSE),0)+IFERROR(VLOOKUP(B15,'R004'!$X$5:$Z$19,2,FALSE),0)+IFERROR(VLOOKUP(B15,'R005'!$X$5:$Z$19,2,FALSE),0)+IFERROR(VLOOKUP(B15,'R006'!$X$5:$Z$19,2,FALSE),0)+IFERROR(VLOOKUP(B15,'R007'!$X$5:$Z$19,2,FALSE),0)+IFERROR(VLOOKUP(B15,'R008'!$X$5:$Z$19,2,FALSE),0)+IFERROR(VLOOKUP(B15,'R009'!$X$5:$Z$19,2,FALSE),0)+IFERROR(VLOOKUP(B15,'R010'!$X$5:$Z$19,2,FALSE),0)+IFERROR(VLOOKUP(B15,'R011'!$X$5:$Z$19,2,FALSE),0)+IFERROR(VLOOKUP(B15,'R012'!$X$5:$Z$19,2,FALSE),0)+IFERROR(VLOOKUP(B15,'R013'!$X$5:$Z$19,2,FALSE),0)+IFERROR(VLOOKUP(B15,'R014'!$X$5:$Z$19,2,FALSE),0)+IFERROR(VLOOKUP(B15,'R015'!$X$5:$Z$19,2,FALSE),0)+IFERROR(VLOOKUP(B15,'R016'!$X$5:$Z$19,2,FALSE),0)+IFERROR(VLOOKUP(B15,'R017'!$X$5:$Z$19,2,FALSE),0)+IFERROR(VLOOKUP(B15,'R018'!$X$5:$Z$19,2,FALSE),0)+IFERROR(VLOOKUP(B15,'R019'!$X$5:$Z$19,2,FALSE),0)+IFERROR(VLOOKUP(B15,'R020'!$X$5:$Z$19,2,FALSE),0)+IFERROR(VLOOKUP(B15,'R021'!$X$5:$Z$19,2,FALSE),0)</f>
        <v>0</v>
      </c>
      <c r="Z15" s="20">
        <f t="shared" ca="1" si="3"/>
        <v>0</v>
      </c>
      <c r="AA15" s="21">
        <f t="shared" ca="1" si="4"/>
        <v>0</v>
      </c>
      <c r="AB15" s="16"/>
    </row>
    <row r="16" spans="1:28" x14ac:dyDescent="0.25">
      <c r="A16" s="14"/>
      <c r="B16" s="130"/>
      <c r="C16" s="130"/>
      <c r="D16" s="180"/>
      <c r="E16" s="131"/>
      <c r="F16" s="32">
        <f t="shared" si="0"/>
        <v>0</v>
      </c>
      <c r="G16" s="132"/>
      <c r="H16" s="133"/>
      <c r="I16" s="133"/>
      <c r="J16" s="133"/>
      <c r="K16" s="133"/>
      <c r="L16" s="133"/>
      <c r="M16" s="133"/>
      <c r="N16" s="133"/>
      <c r="O16" s="133"/>
      <c r="P16" s="133"/>
      <c r="Q16" s="133"/>
      <c r="R16" s="133"/>
      <c r="S16" s="133"/>
      <c r="T16" s="133"/>
      <c r="U16" s="133"/>
      <c r="V16" s="29">
        <f ca="1">IFERROR(VLOOKUP(B16,'R001'!$X$5:$Y$19,2,FALSE),0)+IFERROR(VLOOKUP(B16,'R002'!$X$5:$Y$19,2,FALSE),0)+IFERROR(VLOOKUP(B16,'R003'!$X$5:$Y$19,2,FALSE),0)+IFERROR(VLOOKUP(B16,'R004'!$X$5:$Y$19,2,FALSE),0)+IFERROR(VLOOKUP(B16,'R005'!$X$5:$Y$19,2,FALSE),0)+IFERROR(VLOOKUP(B16,'R006'!$X$5:$Y$19,2,FALSE),0)+IFERROR(VLOOKUP(B16,'R007'!$X$5:$Y$19,2,FALSE),0)+IFERROR(VLOOKUP(B16,'R008'!$X$5:$Y$19,2,FALSE),0)+IFERROR(VLOOKUP(B16,'R009'!$X$5:$Y$19,2,FALSE),0)+IFERROR(VLOOKUP(B16,'R010'!$X$5:$Y$19,2,FALSE),0)+IFERROR(VLOOKUP(B16,'R011'!$X$5:$Y$19,2,FALSE),0)+IFERROR(VLOOKUP(B16,'R012'!$X$5:$Y$19,2,FALSE),0)+IFERROR(VLOOKUP(B16,'R013'!$X$5:$Y$19,2,FALSE),0)+IFERROR(VLOOKUP(B16,'R014'!$X$5:$Y$19,2,FALSE),0)+IFERROR(VLOOKUP(B16,'R015'!$X$5:$Y$19,2,FALSE),0)+IFERROR(VLOOKUP(B16,'R016'!$X$5:$Y$19,2,FALSE),0)+IFERROR(VLOOKUP(B16,'R017'!$X$5:$Y$19,2,FALSE),0)+IFERROR(VLOOKUP(B16,'R018'!$X$5:$Y$19,2,FALSE),0)+IFERROR(VLOOKUP(B16,'R019'!$X$5:$Y$19,2,FALSE),0)+IFERROR(VLOOKUP(B16,'R020'!$X$5:$Y$19,2,FALSE),0)+IFERROR(VLOOKUP(B16,'R021'!$X$5:$Y$19,2,FALSE),0)</f>
        <v>0</v>
      </c>
      <c r="W16" s="30">
        <f t="shared" ca="1" si="1"/>
        <v>0</v>
      </c>
      <c r="X16" s="31">
        <f t="shared" ca="1" si="2"/>
        <v>0</v>
      </c>
      <c r="Y16" s="19">
        <f ca="1">IFERROR(VLOOKUP(B16,'R001'!$X$5:$Z$19,2,FALSE),0)+IFERROR(VLOOKUP(B16,'R002'!$X$5:$Z$19,2,FALSE),0)+IFERROR(VLOOKUP(B16,'R003'!$X$5:$Z$19,2,FALSE),0)+IFERROR(VLOOKUP(B16,'R004'!$X$5:$Z$19,2,FALSE),0)+IFERROR(VLOOKUP(B16,'R005'!$X$5:$Z$19,2,FALSE),0)+IFERROR(VLOOKUP(B16,'R006'!$X$5:$Z$19,2,FALSE),0)+IFERROR(VLOOKUP(B16,'R007'!$X$5:$Z$19,2,FALSE),0)+IFERROR(VLOOKUP(B16,'R008'!$X$5:$Z$19,2,FALSE),0)+IFERROR(VLOOKUP(B16,'R009'!$X$5:$Z$19,2,FALSE),0)+IFERROR(VLOOKUP(B16,'R010'!$X$5:$Z$19,2,FALSE),0)+IFERROR(VLOOKUP(B16,'R011'!$X$5:$Z$19,2,FALSE),0)+IFERROR(VLOOKUP(B16,'R012'!$X$5:$Z$19,2,FALSE),0)+IFERROR(VLOOKUP(B16,'R013'!$X$5:$Z$19,2,FALSE),0)+IFERROR(VLOOKUP(B16,'R014'!$X$5:$Z$19,2,FALSE),0)+IFERROR(VLOOKUP(B16,'R015'!$X$5:$Z$19,2,FALSE),0)+IFERROR(VLOOKUP(B16,'R016'!$X$5:$Z$19,2,FALSE),0)+IFERROR(VLOOKUP(B16,'R017'!$X$5:$Z$19,2,FALSE),0)+IFERROR(VLOOKUP(B16,'R018'!$X$5:$Z$19,2,FALSE),0)+IFERROR(VLOOKUP(B16,'R019'!$X$5:$Z$19,2,FALSE),0)+IFERROR(VLOOKUP(B16,'R020'!$X$5:$Z$19,2,FALSE),0)+IFERROR(VLOOKUP(B16,'R021'!$X$5:$Z$19,2,FALSE),0)</f>
        <v>0</v>
      </c>
      <c r="Z16" s="20">
        <f t="shared" ca="1" si="3"/>
        <v>0</v>
      </c>
      <c r="AA16" s="21">
        <f t="shared" ca="1" si="4"/>
        <v>0</v>
      </c>
      <c r="AB16" s="16"/>
    </row>
    <row r="17" spans="1:28" x14ac:dyDescent="0.25">
      <c r="A17" s="14"/>
      <c r="B17" s="130"/>
      <c r="C17" s="130"/>
      <c r="D17" s="180"/>
      <c r="E17" s="131"/>
      <c r="F17" s="32">
        <f t="shared" si="0"/>
        <v>0</v>
      </c>
      <c r="G17" s="132"/>
      <c r="H17" s="133"/>
      <c r="I17" s="133"/>
      <c r="J17" s="133"/>
      <c r="K17" s="133"/>
      <c r="L17" s="133"/>
      <c r="M17" s="133"/>
      <c r="N17" s="133"/>
      <c r="O17" s="133"/>
      <c r="P17" s="133"/>
      <c r="Q17" s="133"/>
      <c r="R17" s="133"/>
      <c r="S17" s="133"/>
      <c r="T17" s="133"/>
      <c r="U17" s="133"/>
      <c r="V17" s="29">
        <f ca="1">IFERROR(VLOOKUP(B17,'R001'!$X$5:$Y$19,2,FALSE),0)+IFERROR(VLOOKUP(B17,'R002'!$X$5:$Y$19,2,FALSE),0)+IFERROR(VLOOKUP(B17,'R003'!$X$5:$Y$19,2,FALSE),0)+IFERROR(VLOOKUP(B17,'R004'!$X$5:$Y$19,2,FALSE),0)+IFERROR(VLOOKUP(B17,'R005'!$X$5:$Y$19,2,FALSE),0)+IFERROR(VLOOKUP(B17,'R006'!$X$5:$Y$19,2,FALSE),0)+IFERROR(VLOOKUP(B17,'R007'!$X$5:$Y$19,2,FALSE),0)+IFERROR(VLOOKUP(B17,'R008'!$X$5:$Y$19,2,FALSE),0)+IFERROR(VLOOKUP(B17,'R009'!$X$5:$Y$19,2,FALSE),0)+IFERROR(VLOOKUP(B17,'R010'!$X$5:$Y$19,2,FALSE),0)+IFERROR(VLOOKUP(B17,'R011'!$X$5:$Y$19,2,FALSE),0)+IFERROR(VLOOKUP(B17,'R012'!$X$5:$Y$19,2,FALSE),0)+IFERROR(VLOOKUP(B17,'R013'!$X$5:$Y$19,2,FALSE),0)+IFERROR(VLOOKUP(B17,'R014'!$X$5:$Y$19,2,FALSE),0)+IFERROR(VLOOKUP(B17,'R015'!$X$5:$Y$19,2,FALSE),0)+IFERROR(VLOOKUP(B17,'R016'!$X$5:$Y$19,2,FALSE),0)+IFERROR(VLOOKUP(B17,'R017'!$X$5:$Y$19,2,FALSE),0)+IFERROR(VLOOKUP(B17,'R018'!$X$5:$Y$19,2,FALSE),0)+IFERROR(VLOOKUP(B17,'R019'!$X$5:$Y$19,2,FALSE),0)+IFERROR(VLOOKUP(B17,'R020'!$X$5:$Y$19,2,FALSE),0)+IFERROR(VLOOKUP(B17,'R021'!$X$5:$Y$19,2,FALSE),0)</f>
        <v>0</v>
      </c>
      <c r="W17" s="30">
        <f t="shared" ca="1" si="1"/>
        <v>0</v>
      </c>
      <c r="X17" s="31">
        <f t="shared" ca="1" si="2"/>
        <v>0</v>
      </c>
      <c r="Y17" s="19">
        <f ca="1">IFERROR(VLOOKUP(B17,'R001'!$X$5:$Z$19,2,FALSE),0)+IFERROR(VLOOKUP(B17,'R002'!$X$5:$Z$19,2,FALSE),0)+IFERROR(VLOOKUP(B17,'R003'!$X$5:$Z$19,2,FALSE),0)+IFERROR(VLOOKUP(B17,'R004'!$X$5:$Z$19,2,FALSE),0)+IFERROR(VLOOKUP(B17,'R005'!$X$5:$Z$19,2,FALSE),0)+IFERROR(VLOOKUP(B17,'R006'!$X$5:$Z$19,2,FALSE),0)+IFERROR(VLOOKUP(B17,'R007'!$X$5:$Z$19,2,FALSE),0)+IFERROR(VLOOKUP(B17,'R008'!$X$5:$Z$19,2,FALSE),0)+IFERROR(VLOOKUP(B17,'R009'!$X$5:$Z$19,2,FALSE),0)+IFERROR(VLOOKUP(B17,'R010'!$X$5:$Z$19,2,FALSE),0)+IFERROR(VLOOKUP(B17,'R011'!$X$5:$Z$19,2,FALSE),0)+IFERROR(VLOOKUP(B17,'R012'!$X$5:$Z$19,2,FALSE),0)+IFERROR(VLOOKUP(B17,'R013'!$X$5:$Z$19,2,FALSE),0)+IFERROR(VLOOKUP(B17,'R014'!$X$5:$Z$19,2,FALSE),0)+IFERROR(VLOOKUP(B17,'R015'!$X$5:$Z$19,2,FALSE),0)+IFERROR(VLOOKUP(B17,'R016'!$X$5:$Z$19,2,FALSE),0)+IFERROR(VLOOKUP(B17,'R017'!$X$5:$Z$19,2,FALSE),0)+IFERROR(VLOOKUP(B17,'R018'!$X$5:$Z$19,2,FALSE),0)+IFERROR(VLOOKUP(B17,'R019'!$X$5:$Z$19,2,FALSE),0)+IFERROR(VLOOKUP(B17,'R020'!$X$5:$Z$19,2,FALSE),0)+IFERROR(VLOOKUP(B17,'R021'!$X$5:$Z$19,2,FALSE),0)</f>
        <v>0</v>
      </c>
      <c r="Z17" s="20">
        <f t="shared" ca="1" si="3"/>
        <v>0</v>
      </c>
      <c r="AA17" s="21">
        <f t="shared" ca="1" si="4"/>
        <v>0</v>
      </c>
      <c r="AB17" s="16"/>
    </row>
    <row r="18" spans="1:28" x14ac:dyDescent="0.25">
      <c r="A18" s="14"/>
      <c r="B18" s="130"/>
      <c r="C18" s="130"/>
      <c r="D18" s="180"/>
      <c r="E18" s="131"/>
      <c r="F18" s="32">
        <f t="shared" si="0"/>
        <v>0</v>
      </c>
      <c r="G18" s="132"/>
      <c r="H18" s="133"/>
      <c r="I18" s="133"/>
      <c r="J18" s="133"/>
      <c r="K18" s="133"/>
      <c r="L18" s="133"/>
      <c r="M18" s="133"/>
      <c r="N18" s="133"/>
      <c r="O18" s="133"/>
      <c r="P18" s="133"/>
      <c r="Q18" s="133"/>
      <c r="R18" s="133"/>
      <c r="S18" s="133"/>
      <c r="T18" s="133"/>
      <c r="U18" s="133"/>
      <c r="V18" s="29">
        <f ca="1">IFERROR(VLOOKUP(B18,'R001'!$X$5:$Y$19,2,FALSE),0)+IFERROR(VLOOKUP(B18,'R002'!$X$5:$Y$19,2,FALSE),0)+IFERROR(VLOOKUP(B18,'R003'!$X$5:$Y$19,2,FALSE),0)+IFERROR(VLOOKUP(B18,'R004'!$X$5:$Y$19,2,FALSE),0)+IFERROR(VLOOKUP(B18,'R005'!$X$5:$Y$19,2,FALSE),0)+IFERROR(VLOOKUP(B18,'R006'!$X$5:$Y$19,2,FALSE),0)+IFERROR(VLOOKUP(B18,'R007'!$X$5:$Y$19,2,FALSE),0)+IFERROR(VLOOKUP(B18,'R008'!$X$5:$Y$19,2,FALSE),0)+IFERROR(VLOOKUP(B18,'R009'!$X$5:$Y$19,2,FALSE),0)+IFERROR(VLOOKUP(B18,'R010'!$X$5:$Y$19,2,FALSE),0)+IFERROR(VLOOKUP(B18,'R011'!$X$5:$Y$19,2,FALSE),0)+IFERROR(VLOOKUP(B18,'R012'!$X$5:$Y$19,2,FALSE),0)+IFERROR(VLOOKUP(B18,'R013'!$X$5:$Y$19,2,FALSE),0)+IFERROR(VLOOKUP(B18,'R014'!$X$5:$Y$19,2,FALSE),0)+IFERROR(VLOOKUP(B18,'R015'!$X$5:$Y$19,2,FALSE),0)+IFERROR(VLOOKUP(B18,'R016'!$X$5:$Y$19,2,FALSE),0)+IFERROR(VLOOKUP(B18,'R017'!$X$5:$Y$19,2,FALSE),0)+IFERROR(VLOOKUP(B18,'R018'!$X$5:$Y$19,2,FALSE),0)+IFERROR(VLOOKUP(B18,'R019'!$X$5:$Y$19,2,FALSE),0)+IFERROR(VLOOKUP(B18,'R020'!$X$5:$Y$19,2,FALSE),0)+IFERROR(VLOOKUP(B18,'R021'!$X$5:$Y$19,2,FALSE),0)</f>
        <v>0</v>
      </c>
      <c r="W18" s="30">
        <f t="shared" ca="1" si="1"/>
        <v>0</v>
      </c>
      <c r="X18" s="31">
        <f t="shared" ca="1" si="2"/>
        <v>0</v>
      </c>
      <c r="Y18" s="19">
        <f ca="1">IFERROR(VLOOKUP(B18,'R001'!$X$5:$Z$19,2,FALSE),0)+IFERROR(VLOOKUP(B18,'R002'!$X$5:$Z$19,2,FALSE),0)+IFERROR(VLOOKUP(B18,'R003'!$X$5:$Z$19,2,FALSE),0)+IFERROR(VLOOKUP(B18,'R004'!$X$5:$Z$19,2,FALSE),0)+IFERROR(VLOOKUP(B18,'R005'!$X$5:$Z$19,2,FALSE),0)+IFERROR(VLOOKUP(B18,'R006'!$X$5:$Z$19,2,FALSE),0)+IFERROR(VLOOKUP(B18,'R007'!$X$5:$Z$19,2,FALSE),0)+IFERROR(VLOOKUP(B18,'R008'!$X$5:$Z$19,2,FALSE),0)+IFERROR(VLOOKUP(B18,'R009'!$X$5:$Z$19,2,FALSE),0)+IFERROR(VLOOKUP(B18,'R010'!$X$5:$Z$19,2,FALSE),0)+IFERROR(VLOOKUP(B18,'R011'!$X$5:$Z$19,2,FALSE),0)+IFERROR(VLOOKUP(B18,'R012'!$X$5:$Z$19,2,FALSE),0)+IFERROR(VLOOKUP(B18,'R013'!$X$5:$Z$19,2,FALSE),0)+IFERROR(VLOOKUP(B18,'R014'!$X$5:$Z$19,2,FALSE),0)+IFERROR(VLOOKUP(B18,'R015'!$X$5:$Z$19,2,FALSE),0)+IFERROR(VLOOKUP(B18,'R016'!$X$5:$Z$19,2,FALSE),0)+IFERROR(VLOOKUP(B18,'R017'!$X$5:$Z$19,2,FALSE),0)+IFERROR(VLOOKUP(B18,'R018'!$X$5:$Z$19,2,FALSE),0)+IFERROR(VLOOKUP(B18,'R019'!$X$5:$Z$19,2,FALSE),0)+IFERROR(VLOOKUP(B18,'R020'!$X$5:$Z$19,2,FALSE),0)+IFERROR(VLOOKUP(B18,'R021'!$X$5:$Z$19,2,FALSE),0)</f>
        <v>0</v>
      </c>
      <c r="Z18" s="20">
        <f t="shared" ca="1" si="3"/>
        <v>0</v>
      </c>
      <c r="AA18" s="21">
        <f t="shared" ca="1" si="4"/>
        <v>0</v>
      </c>
      <c r="AB18" s="16"/>
    </row>
    <row r="19" spans="1:28" x14ac:dyDescent="0.25">
      <c r="A19" s="14"/>
      <c r="B19" s="130"/>
      <c r="C19" s="130"/>
      <c r="D19" s="180"/>
      <c r="E19" s="131"/>
      <c r="F19" s="32">
        <f t="shared" si="0"/>
        <v>0</v>
      </c>
      <c r="G19" s="132"/>
      <c r="H19" s="133"/>
      <c r="I19" s="133"/>
      <c r="J19" s="133"/>
      <c r="K19" s="133"/>
      <c r="L19" s="133"/>
      <c r="M19" s="133"/>
      <c r="N19" s="133"/>
      <c r="O19" s="133"/>
      <c r="P19" s="133"/>
      <c r="Q19" s="133"/>
      <c r="R19" s="133"/>
      <c r="S19" s="133"/>
      <c r="T19" s="133"/>
      <c r="U19" s="133"/>
      <c r="V19" s="29">
        <f ca="1">IFERROR(VLOOKUP(B19,'R001'!$X$5:$Y$19,2,FALSE),0)+IFERROR(VLOOKUP(B19,'R002'!$X$5:$Y$19,2,FALSE),0)+IFERROR(VLOOKUP(B19,'R003'!$X$5:$Y$19,2,FALSE),0)+IFERROR(VLOOKUP(B19,'R004'!$X$5:$Y$19,2,FALSE),0)+IFERROR(VLOOKUP(B19,'R005'!$X$5:$Y$19,2,FALSE),0)+IFERROR(VLOOKUP(B19,'R006'!$X$5:$Y$19,2,FALSE),0)+IFERROR(VLOOKUP(B19,'R007'!$X$5:$Y$19,2,FALSE),0)+IFERROR(VLOOKUP(B19,'R008'!$X$5:$Y$19,2,FALSE),0)+IFERROR(VLOOKUP(B19,'R009'!$X$5:$Y$19,2,FALSE),0)+IFERROR(VLOOKUP(B19,'R010'!$X$5:$Y$19,2,FALSE),0)+IFERROR(VLOOKUP(B19,'R011'!$X$5:$Y$19,2,FALSE),0)+IFERROR(VLOOKUP(B19,'R012'!$X$5:$Y$19,2,FALSE),0)+IFERROR(VLOOKUP(B19,'R013'!$X$5:$Y$19,2,FALSE),0)+IFERROR(VLOOKUP(B19,'R014'!$X$5:$Y$19,2,FALSE),0)+IFERROR(VLOOKUP(B19,'R015'!$X$5:$Y$19,2,FALSE),0)+IFERROR(VLOOKUP(B19,'R016'!$X$5:$Y$19,2,FALSE),0)+IFERROR(VLOOKUP(B19,'R017'!$X$5:$Y$19,2,FALSE),0)+IFERROR(VLOOKUP(B19,'R018'!$X$5:$Y$19,2,FALSE),0)+IFERROR(VLOOKUP(B19,'R019'!$X$5:$Y$19,2,FALSE),0)+IFERROR(VLOOKUP(B19,'R020'!$X$5:$Y$19,2,FALSE),0)+IFERROR(VLOOKUP(B19,'R021'!$X$5:$Y$19,2,FALSE),0)</f>
        <v>0</v>
      </c>
      <c r="W19" s="30">
        <f t="shared" ca="1" si="1"/>
        <v>0</v>
      </c>
      <c r="X19" s="31">
        <f t="shared" ca="1" si="2"/>
        <v>0</v>
      </c>
      <c r="Y19" s="19">
        <f ca="1">IFERROR(VLOOKUP(B19,'R001'!$X$5:$Z$19,2,FALSE),0)+IFERROR(VLOOKUP(B19,'R002'!$X$5:$Z$19,2,FALSE),0)+IFERROR(VLOOKUP(B19,'R003'!$X$5:$Z$19,2,FALSE),0)+IFERROR(VLOOKUP(B19,'R004'!$X$5:$Z$19,2,FALSE),0)+IFERROR(VLOOKUP(B19,'R005'!$X$5:$Z$19,2,FALSE),0)+IFERROR(VLOOKUP(B19,'R006'!$X$5:$Z$19,2,FALSE),0)+IFERROR(VLOOKUP(B19,'R007'!$X$5:$Z$19,2,FALSE),0)+IFERROR(VLOOKUP(B19,'R008'!$X$5:$Z$19,2,FALSE),0)+IFERROR(VLOOKUP(B19,'R009'!$X$5:$Z$19,2,FALSE),0)+IFERROR(VLOOKUP(B19,'R010'!$X$5:$Z$19,2,FALSE),0)+IFERROR(VLOOKUP(B19,'R011'!$X$5:$Z$19,2,FALSE),0)+IFERROR(VLOOKUP(B19,'R012'!$X$5:$Z$19,2,FALSE),0)+IFERROR(VLOOKUP(B19,'R013'!$X$5:$Z$19,2,FALSE),0)+IFERROR(VLOOKUP(B19,'R014'!$X$5:$Z$19,2,FALSE),0)+IFERROR(VLOOKUP(B19,'R015'!$X$5:$Z$19,2,FALSE),0)+IFERROR(VLOOKUP(B19,'R016'!$X$5:$Z$19,2,FALSE),0)+IFERROR(VLOOKUP(B19,'R017'!$X$5:$Z$19,2,FALSE),0)+IFERROR(VLOOKUP(B19,'R018'!$X$5:$Z$19,2,FALSE),0)+IFERROR(VLOOKUP(B19,'R019'!$X$5:$Z$19,2,FALSE),0)+IFERROR(VLOOKUP(B19,'R020'!$X$5:$Z$19,2,FALSE),0)+IFERROR(VLOOKUP(B19,'R021'!$X$5:$Z$19,2,FALSE),0)</f>
        <v>0</v>
      </c>
      <c r="Z19" s="20">
        <f t="shared" ca="1" si="3"/>
        <v>0</v>
      </c>
      <c r="AA19" s="21">
        <f t="shared" ca="1" si="4"/>
        <v>0</v>
      </c>
      <c r="AB19" s="16"/>
    </row>
    <row r="20" spans="1:28" x14ac:dyDescent="0.25">
      <c r="A20" s="14"/>
      <c r="B20" s="130"/>
      <c r="C20" s="130"/>
      <c r="D20" s="180"/>
      <c r="E20" s="131"/>
      <c r="F20" s="32">
        <f t="shared" si="0"/>
        <v>0</v>
      </c>
      <c r="G20" s="132"/>
      <c r="H20" s="133"/>
      <c r="I20" s="133"/>
      <c r="J20" s="133"/>
      <c r="K20" s="133"/>
      <c r="L20" s="133"/>
      <c r="M20" s="133"/>
      <c r="N20" s="133"/>
      <c r="O20" s="133"/>
      <c r="P20" s="133"/>
      <c r="Q20" s="133"/>
      <c r="R20" s="133"/>
      <c r="S20" s="133"/>
      <c r="T20" s="133"/>
      <c r="U20" s="133"/>
      <c r="V20" s="29">
        <f ca="1">IFERROR(VLOOKUP(B20,'R001'!$X$5:$Y$19,2,FALSE),0)+IFERROR(VLOOKUP(B20,'R002'!$X$5:$Y$19,2,FALSE),0)+IFERROR(VLOOKUP(B20,'R003'!$X$5:$Y$19,2,FALSE),0)+IFERROR(VLOOKUP(B20,'R004'!$X$5:$Y$19,2,FALSE),0)+IFERROR(VLOOKUP(B20,'R005'!$X$5:$Y$19,2,FALSE),0)+IFERROR(VLOOKUP(B20,'R006'!$X$5:$Y$19,2,FALSE),0)+IFERROR(VLOOKUP(B20,'R007'!$X$5:$Y$19,2,FALSE),0)+IFERROR(VLOOKUP(B20,'R008'!$X$5:$Y$19,2,FALSE),0)+IFERROR(VLOOKUP(B20,'R009'!$X$5:$Y$19,2,FALSE),0)+IFERROR(VLOOKUP(B20,'R010'!$X$5:$Y$19,2,FALSE),0)+IFERROR(VLOOKUP(B20,'R011'!$X$5:$Y$19,2,FALSE),0)+IFERROR(VLOOKUP(B20,'R012'!$X$5:$Y$19,2,FALSE),0)+IFERROR(VLOOKUP(B20,'R013'!$X$5:$Y$19,2,FALSE),0)+IFERROR(VLOOKUP(B20,'R014'!$X$5:$Y$19,2,FALSE),0)+IFERROR(VLOOKUP(B20,'R015'!$X$5:$Y$19,2,FALSE),0)+IFERROR(VLOOKUP(B20,'R016'!$X$5:$Y$19,2,FALSE),0)+IFERROR(VLOOKUP(B20,'R017'!$X$5:$Y$19,2,FALSE),0)+IFERROR(VLOOKUP(B20,'R018'!$X$5:$Y$19,2,FALSE),0)+IFERROR(VLOOKUP(B20,'R019'!$X$5:$Y$19,2,FALSE),0)+IFERROR(VLOOKUP(B20,'R020'!$X$5:$Y$19,2,FALSE),0)+IFERROR(VLOOKUP(B20,'R021'!$X$5:$Y$19,2,FALSE),0)</f>
        <v>0</v>
      </c>
      <c r="W20" s="30">
        <f t="shared" ca="1" si="1"/>
        <v>0</v>
      </c>
      <c r="X20" s="31">
        <f t="shared" ca="1" si="2"/>
        <v>0</v>
      </c>
      <c r="Y20" s="19">
        <f ca="1">IFERROR(VLOOKUP(B20,'R001'!$X$5:$Z$19,2,FALSE),0)+IFERROR(VLOOKUP(B20,'R002'!$X$5:$Z$19,2,FALSE),0)+IFERROR(VLOOKUP(B20,'R003'!$X$5:$Z$19,2,FALSE),0)+IFERROR(VLOOKUP(B20,'R004'!$X$5:$Z$19,2,FALSE),0)+IFERROR(VLOOKUP(B20,'R005'!$X$5:$Z$19,2,FALSE),0)+IFERROR(VLOOKUP(B20,'R006'!$X$5:$Z$19,2,FALSE),0)+IFERROR(VLOOKUP(B20,'R007'!$X$5:$Z$19,2,FALSE),0)+IFERROR(VLOOKUP(B20,'R008'!$X$5:$Z$19,2,FALSE),0)+IFERROR(VLOOKUP(B20,'R009'!$X$5:$Z$19,2,FALSE),0)+IFERROR(VLOOKUP(B20,'R010'!$X$5:$Z$19,2,FALSE),0)+IFERROR(VLOOKUP(B20,'R011'!$X$5:$Z$19,2,FALSE),0)+IFERROR(VLOOKUP(B20,'R012'!$X$5:$Z$19,2,FALSE),0)+IFERROR(VLOOKUP(B20,'R013'!$X$5:$Z$19,2,FALSE),0)+IFERROR(VLOOKUP(B20,'R014'!$X$5:$Z$19,2,FALSE),0)+IFERROR(VLOOKUP(B20,'R015'!$X$5:$Z$19,2,FALSE),0)+IFERROR(VLOOKUP(B20,'R016'!$X$5:$Z$19,2,FALSE),0)+IFERROR(VLOOKUP(B20,'R017'!$X$5:$Z$19,2,FALSE),0)+IFERROR(VLOOKUP(B20,'R018'!$X$5:$Z$19,2,FALSE),0)+IFERROR(VLOOKUP(B20,'R019'!$X$5:$Z$19,2,FALSE),0)+IFERROR(VLOOKUP(B20,'R020'!$X$5:$Z$19,2,FALSE),0)+IFERROR(VLOOKUP(B20,'R021'!$X$5:$Z$19,2,FALSE),0)</f>
        <v>0</v>
      </c>
      <c r="Z20" s="20">
        <f t="shared" ca="1" si="3"/>
        <v>0</v>
      </c>
      <c r="AA20" s="21">
        <f t="shared" ca="1" si="4"/>
        <v>0</v>
      </c>
      <c r="AB20" s="16"/>
    </row>
    <row r="21" spans="1:28" x14ac:dyDescent="0.25">
      <c r="A21" s="14"/>
      <c r="B21" s="130"/>
      <c r="C21" s="130"/>
      <c r="D21" s="180"/>
      <c r="E21" s="131"/>
      <c r="F21" s="32">
        <f t="shared" si="0"/>
        <v>0</v>
      </c>
      <c r="G21" s="132"/>
      <c r="H21" s="133"/>
      <c r="I21" s="133"/>
      <c r="J21" s="133"/>
      <c r="K21" s="133"/>
      <c r="L21" s="133"/>
      <c r="M21" s="133"/>
      <c r="N21" s="133"/>
      <c r="O21" s="133"/>
      <c r="P21" s="133"/>
      <c r="Q21" s="133"/>
      <c r="R21" s="133"/>
      <c r="S21" s="133"/>
      <c r="T21" s="133"/>
      <c r="U21" s="133"/>
      <c r="V21" s="29">
        <f ca="1">IFERROR(VLOOKUP(B21,'R001'!$X$5:$Y$19,2,FALSE),0)+IFERROR(VLOOKUP(B21,'R002'!$X$5:$Y$19,2,FALSE),0)+IFERROR(VLOOKUP(B21,'R003'!$X$5:$Y$19,2,FALSE),0)+IFERROR(VLOOKUP(B21,'R004'!$X$5:$Y$19,2,FALSE),0)+IFERROR(VLOOKUP(B21,'R005'!$X$5:$Y$19,2,FALSE),0)+IFERROR(VLOOKUP(B21,'R006'!$X$5:$Y$19,2,FALSE),0)+IFERROR(VLOOKUP(B21,'R007'!$X$5:$Y$19,2,FALSE),0)+IFERROR(VLOOKUP(B21,'R008'!$X$5:$Y$19,2,FALSE),0)+IFERROR(VLOOKUP(B21,'R009'!$X$5:$Y$19,2,FALSE),0)+IFERROR(VLOOKUP(B21,'R010'!$X$5:$Y$19,2,FALSE),0)+IFERROR(VLOOKUP(B21,'R011'!$X$5:$Y$19,2,FALSE),0)+IFERROR(VLOOKUP(B21,'R012'!$X$5:$Y$19,2,FALSE),0)+IFERROR(VLOOKUP(B21,'R013'!$X$5:$Y$19,2,FALSE),0)+IFERROR(VLOOKUP(B21,'R014'!$X$5:$Y$19,2,FALSE),0)+IFERROR(VLOOKUP(B21,'R015'!$X$5:$Y$19,2,FALSE),0)+IFERROR(VLOOKUP(B21,'R016'!$X$5:$Y$19,2,FALSE),0)+IFERROR(VLOOKUP(B21,'R017'!$X$5:$Y$19,2,FALSE),0)+IFERROR(VLOOKUP(B21,'R018'!$X$5:$Y$19,2,FALSE),0)+IFERROR(VLOOKUP(B21,'R019'!$X$5:$Y$19,2,FALSE),0)+IFERROR(VLOOKUP(B21,'R020'!$X$5:$Y$19,2,FALSE),0)+IFERROR(VLOOKUP(B21,'R021'!$X$5:$Y$19,2,FALSE),0)</f>
        <v>0</v>
      </c>
      <c r="W21" s="30">
        <f t="shared" ca="1" si="1"/>
        <v>0</v>
      </c>
      <c r="X21" s="31">
        <f t="shared" ca="1" si="2"/>
        <v>0</v>
      </c>
      <c r="Y21" s="19">
        <f ca="1">IFERROR(VLOOKUP(B21,'R001'!$X$5:$Z$19,2,FALSE),0)+IFERROR(VLOOKUP(B21,'R002'!$X$5:$Z$19,2,FALSE),0)+IFERROR(VLOOKUP(B21,'R003'!$X$5:$Z$19,2,FALSE),0)+IFERROR(VLOOKUP(B21,'R004'!$X$5:$Z$19,2,FALSE),0)+IFERROR(VLOOKUP(B21,'R005'!$X$5:$Z$19,2,FALSE),0)+IFERROR(VLOOKUP(B21,'R006'!$X$5:$Z$19,2,FALSE),0)+IFERROR(VLOOKUP(B21,'R007'!$X$5:$Z$19,2,FALSE),0)+IFERROR(VLOOKUP(B21,'R008'!$X$5:$Z$19,2,FALSE),0)+IFERROR(VLOOKUP(B21,'R009'!$X$5:$Z$19,2,FALSE),0)+IFERROR(VLOOKUP(B21,'R010'!$X$5:$Z$19,2,FALSE),0)+IFERROR(VLOOKUP(B21,'R011'!$X$5:$Z$19,2,FALSE),0)+IFERROR(VLOOKUP(B21,'R012'!$X$5:$Z$19,2,FALSE),0)+IFERROR(VLOOKUP(B21,'R013'!$X$5:$Z$19,2,FALSE),0)+IFERROR(VLOOKUP(B21,'R014'!$X$5:$Z$19,2,FALSE),0)+IFERROR(VLOOKUP(B21,'R015'!$X$5:$Z$19,2,FALSE),0)+IFERROR(VLOOKUP(B21,'R016'!$X$5:$Z$19,2,FALSE),0)+IFERROR(VLOOKUP(B21,'R017'!$X$5:$Z$19,2,FALSE),0)+IFERROR(VLOOKUP(B21,'R018'!$X$5:$Z$19,2,FALSE),0)+IFERROR(VLOOKUP(B21,'R019'!$X$5:$Z$19,2,FALSE),0)+IFERROR(VLOOKUP(B21,'R020'!$X$5:$Z$19,2,FALSE),0)+IFERROR(VLOOKUP(B21,'R021'!$X$5:$Z$19,2,FALSE),0)</f>
        <v>0</v>
      </c>
      <c r="Z21" s="20">
        <f t="shared" ca="1" si="3"/>
        <v>0</v>
      </c>
      <c r="AA21" s="21">
        <f t="shared" ca="1" si="4"/>
        <v>0</v>
      </c>
      <c r="AB21" s="16"/>
    </row>
    <row r="22" spans="1:28" x14ac:dyDescent="0.25">
      <c r="A22" s="14"/>
      <c r="B22" s="130"/>
      <c r="C22" s="130"/>
      <c r="D22" s="180"/>
      <c r="E22" s="131"/>
      <c r="F22" s="32">
        <f t="shared" si="0"/>
        <v>0</v>
      </c>
      <c r="G22" s="132"/>
      <c r="H22" s="133"/>
      <c r="I22" s="133"/>
      <c r="J22" s="133"/>
      <c r="K22" s="133"/>
      <c r="L22" s="133"/>
      <c r="M22" s="133"/>
      <c r="N22" s="133"/>
      <c r="O22" s="133"/>
      <c r="P22" s="133"/>
      <c r="Q22" s="133"/>
      <c r="R22" s="133"/>
      <c r="S22" s="133"/>
      <c r="T22" s="133"/>
      <c r="U22" s="133"/>
      <c r="V22" s="29">
        <f ca="1">IFERROR(VLOOKUP(B22,'R001'!$X$5:$Y$19,2,FALSE),0)+IFERROR(VLOOKUP(B22,'R002'!$X$5:$Y$19,2,FALSE),0)+IFERROR(VLOOKUP(B22,'R003'!$X$5:$Y$19,2,FALSE),0)+IFERROR(VLOOKUP(B22,'R004'!$X$5:$Y$19,2,FALSE),0)+IFERROR(VLOOKUP(B22,'R005'!$X$5:$Y$19,2,FALSE),0)+IFERROR(VLOOKUP(B22,'R006'!$X$5:$Y$19,2,FALSE),0)+IFERROR(VLOOKUP(B22,'R007'!$X$5:$Y$19,2,FALSE),0)+IFERROR(VLOOKUP(B22,'R008'!$X$5:$Y$19,2,FALSE),0)+IFERROR(VLOOKUP(B22,'R009'!$X$5:$Y$19,2,FALSE),0)+IFERROR(VLOOKUP(B22,'R010'!$X$5:$Y$19,2,FALSE),0)+IFERROR(VLOOKUP(B22,'R011'!$X$5:$Y$19,2,FALSE),0)+IFERROR(VLOOKUP(B22,'R012'!$X$5:$Y$19,2,FALSE),0)+IFERROR(VLOOKUP(B22,'R013'!$X$5:$Y$19,2,FALSE),0)+IFERROR(VLOOKUP(B22,'R014'!$X$5:$Y$19,2,FALSE),0)+IFERROR(VLOOKUP(B22,'R015'!$X$5:$Y$19,2,FALSE),0)+IFERROR(VLOOKUP(B22,'R016'!$X$5:$Y$19,2,FALSE),0)+IFERROR(VLOOKUP(B22,'R017'!$X$5:$Y$19,2,FALSE),0)+IFERROR(VLOOKUP(B22,'R018'!$X$5:$Y$19,2,FALSE),0)+IFERROR(VLOOKUP(B22,'R019'!$X$5:$Y$19,2,FALSE),0)+IFERROR(VLOOKUP(B22,'R020'!$X$5:$Y$19,2,FALSE),0)+IFERROR(VLOOKUP(B22,'R021'!$X$5:$Y$19,2,FALSE),0)</f>
        <v>0</v>
      </c>
      <c r="W22" s="30">
        <f t="shared" ca="1" si="1"/>
        <v>0</v>
      </c>
      <c r="X22" s="31">
        <f t="shared" ca="1" si="2"/>
        <v>0</v>
      </c>
      <c r="Y22" s="19">
        <f ca="1">IFERROR(VLOOKUP(B22,'R001'!$X$5:$Z$19,2,FALSE),0)+IFERROR(VLOOKUP(B22,'R002'!$X$5:$Z$19,2,FALSE),0)+IFERROR(VLOOKUP(B22,'R003'!$X$5:$Z$19,2,FALSE),0)+IFERROR(VLOOKUP(B22,'R004'!$X$5:$Z$19,2,FALSE),0)+IFERROR(VLOOKUP(B22,'R005'!$X$5:$Z$19,2,FALSE),0)+IFERROR(VLOOKUP(B22,'R006'!$X$5:$Z$19,2,FALSE),0)+IFERROR(VLOOKUP(B22,'R007'!$X$5:$Z$19,2,FALSE),0)+IFERROR(VLOOKUP(B22,'R008'!$X$5:$Z$19,2,FALSE),0)+IFERROR(VLOOKUP(B22,'R009'!$X$5:$Z$19,2,FALSE),0)+IFERROR(VLOOKUP(B22,'R010'!$X$5:$Z$19,2,FALSE),0)+IFERROR(VLOOKUP(B22,'R011'!$X$5:$Z$19,2,FALSE),0)+IFERROR(VLOOKUP(B22,'R012'!$X$5:$Z$19,2,FALSE),0)+IFERROR(VLOOKUP(B22,'R013'!$X$5:$Z$19,2,FALSE),0)+IFERROR(VLOOKUP(B22,'R014'!$X$5:$Z$19,2,FALSE),0)+IFERROR(VLOOKUP(B22,'R015'!$X$5:$Z$19,2,FALSE),0)+IFERROR(VLOOKUP(B22,'R016'!$X$5:$Z$19,2,FALSE),0)+IFERROR(VLOOKUP(B22,'R017'!$X$5:$Z$19,2,FALSE),0)+IFERROR(VLOOKUP(B22,'R018'!$X$5:$Z$19,2,FALSE),0)+IFERROR(VLOOKUP(B22,'R019'!$X$5:$Z$19,2,FALSE),0)+IFERROR(VLOOKUP(B22,'R020'!$X$5:$Z$19,2,FALSE),0)+IFERROR(VLOOKUP(B22,'R021'!$X$5:$Z$19,2,FALSE),0)</f>
        <v>0</v>
      </c>
      <c r="Z22" s="20">
        <f t="shared" ca="1" si="3"/>
        <v>0</v>
      </c>
      <c r="AA22" s="21">
        <f t="shared" ca="1" si="4"/>
        <v>0</v>
      </c>
      <c r="AB22" s="16"/>
    </row>
    <row r="23" spans="1:28" x14ac:dyDescent="0.25">
      <c r="A23" s="14"/>
      <c r="B23" s="130"/>
      <c r="C23" s="130"/>
      <c r="D23" s="180"/>
      <c r="E23" s="131"/>
      <c r="F23" s="32">
        <f t="shared" si="0"/>
        <v>0</v>
      </c>
      <c r="G23" s="132"/>
      <c r="H23" s="133"/>
      <c r="I23" s="133"/>
      <c r="J23" s="133"/>
      <c r="K23" s="133"/>
      <c r="L23" s="133"/>
      <c r="M23" s="133"/>
      <c r="N23" s="133"/>
      <c r="O23" s="133"/>
      <c r="P23" s="133"/>
      <c r="Q23" s="133"/>
      <c r="R23" s="133"/>
      <c r="S23" s="133"/>
      <c r="T23" s="133"/>
      <c r="U23" s="133"/>
      <c r="V23" s="29">
        <f ca="1">IFERROR(VLOOKUP(B23,'R001'!$X$5:$Y$19,2,FALSE),0)+IFERROR(VLOOKUP(B23,'R002'!$X$5:$Y$19,2,FALSE),0)+IFERROR(VLOOKUP(B23,'R003'!$X$5:$Y$19,2,FALSE),0)+IFERROR(VLOOKUP(B23,'R004'!$X$5:$Y$19,2,FALSE),0)+IFERROR(VLOOKUP(B23,'R005'!$X$5:$Y$19,2,FALSE),0)+IFERROR(VLOOKUP(B23,'R006'!$X$5:$Y$19,2,FALSE),0)+IFERROR(VLOOKUP(B23,'R007'!$X$5:$Y$19,2,FALSE),0)+IFERROR(VLOOKUP(B23,'R008'!$X$5:$Y$19,2,FALSE),0)+IFERROR(VLOOKUP(B23,'R009'!$X$5:$Y$19,2,FALSE),0)+IFERROR(VLOOKUP(B23,'R010'!$X$5:$Y$19,2,FALSE),0)+IFERROR(VLOOKUP(B23,'R011'!$X$5:$Y$19,2,FALSE),0)+IFERROR(VLOOKUP(B23,'R012'!$X$5:$Y$19,2,FALSE),0)+IFERROR(VLOOKUP(B23,'R013'!$X$5:$Y$19,2,FALSE),0)+IFERROR(VLOOKUP(B23,'R014'!$X$5:$Y$19,2,FALSE),0)+IFERROR(VLOOKUP(B23,'R015'!$X$5:$Y$19,2,FALSE),0)+IFERROR(VLOOKUP(B23,'R016'!$X$5:$Y$19,2,FALSE),0)+IFERROR(VLOOKUP(B23,'R017'!$X$5:$Y$19,2,FALSE),0)+IFERROR(VLOOKUP(B23,'R018'!$X$5:$Y$19,2,FALSE),0)+IFERROR(VLOOKUP(B23,'R019'!$X$5:$Y$19,2,FALSE),0)+IFERROR(VLOOKUP(B23,'R020'!$X$5:$Y$19,2,FALSE),0)+IFERROR(VLOOKUP(B23,'R021'!$X$5:$Y$19,2,FALSE),0)</f>
        <v>0</v>
      </c>
      <c r="W23" s="30">
        <f t="shared" ca="1" si="1"/>
        <v>0</v>
      </c>
      <c r="X23" s="31">
        <f t="shared" ca="1" si="2"/>
        <v>0</v>
      </c>
      <c r="Y23" s="19">
        <f ca="1">IFERROR(VLOOKUP(B23,'R001'!$X$5:$Z$19,2,FALSE),0)+IFERROR(VLOOKUP(B23,'R002'!$X$5:$Z$19,2,FALSE),0)+IFERROR(VLOOKUP(B23,'R003'!$X$5:$Z$19,2,FALSE),0)+IFERROR(VLOOKUP(B23,'R004'!$X$5:$Z$19,2,FALSE),0)+IFERROR(VLOOKUP(B23,'R005'!$X$5:$Z$19,2,FALSE),0)+IFERROR(VLOOKUP(B23,'R006'!$X$5:$Z$19,2,FALSE),0)+IFERROR(VLOOKUP(B23,'R007'!$X$5:$Z$19,2,FALSE),0)+IFERROR(VLOOKUP(B23,'R008'!$X$5:$Z$19,2,FALSE),0)+IFERROR(VLOOKUP(B23,'R009'!$X$5:$Z$19,2,FALSE),0)+IFERROR(VLOOKUP(B23,'R010'!$X$5:$Z$19,2,FALSE),0)+IFERROR(VLOOKUP(B23,'R011'!$X$5:$Z$19,2,FALSE),0)+IFERROR(VLOOKUP(B23,'R012'!$X$5:$Z$19,2,FALSE),0)+IFERROR(VLOOKUP(B23,'R013'!$X$5:$Z$19,2,FALSE),0)+IFERROR(VLOOKUP(B23,'R014'!$X$5:$Z$19,2,FALSE),0)+IFERROR(VLOOKUP(B23,'R015'!$X$5:$Z$19,2,FALSE),0)+IFERROR(VLOOKUP(B23,'R016'!$X$5:$Z$19,2,FALSE),0)+IFERROR(VLOOKUP(B23,'R017'!$X$5:$Z$19,2,FALSE),0)+IFERROR(VLOOKUP(B23,'R018'!$X$5:$Z$19,2,FALSE),0)+IFERROR(VLOOKUP(B23,'R019'!$X$5:$Z$19,2,FALSE),0)+IFERROR(VLOOKUP(B23,'R020'!$X$5:$Z$19,2,FALSE),0)+IFERROR(VLOOKUP(B23,'R021'!$X$5:$Z$19,2,FALSE),0)</f>
        <v>0</v>
      </c>
      <c r="Z23" s="20">
        <f t="shared" ca="1" si="3"/>
        <v>0</v>
      </c>
      <c r="AA23" s="21">
        <f t="shared" ca="1" si="4"/>
        <v>0</v>
      </c>
      <c r="AB23" s="16"/>
    </row>
    <row r="24" spans="1:28" x14ac:dyDescent="0.25">
      <c r="A24" s="14"/>
      <c r="B24" s="130"/>
      <c r="C24" s="130"/>
      <c r="D24" s="180"/>
      <c r="E24" s="131"/>
      <c r="F24" s="32">
        <f t="shared" si="0"/>
        <v>0</v>
      </c>
      <c r="G24" s="132"/>
      <c r="H24" s="133"/>
      <c r="I24" s="133"/>
      <c r="J24" s="133"/>
      <c r="K24" s="133"/>
      <c r="L24" s="133"/>
      <c r="M24" s="133"/>
      <c r="N24" s="133"/>
      <c r="O24" s="133"/>
      <c r="P24" s="133"/>
      <c r="Q24" s="133"/>
      <c r="R24" s="133"/>
      <c r="S24" s="133"/>
      <c r="T24" s="133"/>
      <c r="U24" s="133"/>
      <c r="V24" s="29">
        <f ca="1">IFERROR(VLOOKUP(B24,'R001'!$X$5:$Y$19,2,FALSE),0)+IFERROR(VLOOKUP(B24,'R002'!$X$5:$Y$19,2,FALSE),0)+IFERROR(VLOOKUP(B24,'R003'!$X$5:$Y$19,2,FALSE),0)+IFERROR(VLOOKUP(B24,'R004'!$X$5:$Y$19,2,FALSE),0)+IFERROR(VLOOKUP(B24,'R005'!$X$5:$Y$19,2,FALSE),0)+IFERROR(VLOOKUP(B24,'R006'!$X$5:$Y$19,2,FALSE),0)+IFERROR(VLOOKUP(B24,'R007'!$X$5:$Y$19,2,FALSE),0)+IFERROR(VLOOKUP(B24,'R008'!$X$5:$Y$19,2,FALSE),0)+IFERROR(VLOOKUP(B24,'R009'!$X$5:$Y$19,2,FALSE),0)+IFERROR(VLOOKUP(B24,'R010'!$X$5:$Y$19,2,FALSE),0)+IFERROR(VLOOKUP(B24,'R011'!$X$5:$Y$19,2,FALSE),0)+IFERROR(VLOOKUP(B24,'R012'!$X$5:$Y$19,2,FALSE),0)+IFERROR(VLOOKUP(B24,'R013'!$X$5:$Y$19,2,FALSE),0)+IFERROR(VLOOKUP(B24,'R014'!$X$5:$Y$19,2,FALSE),0)+IFERROR(VLOOKUP(B24,'R015'!$X$5:$Y$19,2,FALSE),0)+IFERROR(VLOOKUP(B24,'R016'!$X$5:$Y$19,2,FALSE),0)+IFERROR(VLOOKUP(B24,'R017'!$X$5:$Y$19,2,FALSE),0)+IFERROR(VLOOKUP(B24,'R018'!$X$5:$Y$19,2,FALSE),0)+IFERROR(VLOOKUP(B24,'R019'!$X$5:$Y$19,2,FALSE),0)+IFERROR(VLOOKUP(B24,'R020'!$X$5:$Y$19,2,FALSE),0)+IFERROR(VLOOKUP(B24,'R021'!$X$5:$Y$19,2,FALSE),0)</f>
        <v>0</v>
      </c>
      <c r="W24" s="30">
        <f t="shared" ca="1" si="1"/>
        <v>0</v>
      </c>
      <c r="X24" s="31">
        <f t="shared" ca="1" si="2"/>
        <v>0</v>
      </c>
      <c r="Y24" s="19">
        <f ca="1">IFERROR(VLOOKUP(B24,'R001'!$X$5:$Z$19,2,FALSE),0)+IFERROR(VLOOKUP(B24,'R002'!$X$5:$Z$19,2,FALSE),0)+IFERROR(VLOOKUP(B24,'R003'!$X$5:$Z$19,2,FALSE),0)+IFERROR(VLOOKUP(B24,'R004'!$X$5:$Z$19,2,FALSE),0)+IFERROR(VLOOKUP(B24,'R005'!$X$5:$Z$19,2,FALSE),0)+IFERROR(VLOOKUP(B24,'R006'!$X$5:$Z$19,2,FALSE),0)+IFERROR(VLOOKUP(B24,'R007'!$X$5:$Z$19,2,FALSE),0)+IFERROR(VLOOKUP(B24,'R008'!$X$5:$Z$19,2,FALSE),0)+IFERROR(VLOOKUP(B24,'R009'!$X$5:$Z$19,2,FALSE),0)+IFERROR(VLOOKUP(B24,'R010'!$X$5:$Z$19,2,FALSE),0)+IFERROR(VLOOKUP(B24,'R011'!$X$5:$Z$19,2,FALSE),0)+IFERROR(VLOOKUP(B24,'R012'!$X$5:$Z$19,2,FALSE),0)+IFERROR(VLOOKUP(B24,'R013'!$X$5:$Z$19,2,FALSE),0)+IFERROR(VLOOKUP(B24,'R014'!$X$5:$Z$19,2,FALSE),0)+IFERROR(VLOOKUP(B24,'R015'!$X$5:$Z$19,2,FALSE),0)+IFERROR(VLOOKUP(B24,'R016'!$X$5:$Z$19,2,FALSE),0)+IFERROR(VLOOKUP(B24,'R017'!$X$5:$Z$19,2,FALSE),0)+IFERROR(VLOOKUP(B24,'R018'!$X$5:$Z$19,2,FALSE),0)+IFERROR(VLOOKUP(B24,'R019'!$X$5:$Z$19,2,FALSE),0)+IFERROR(VLOOKUP(B24,'R020'!$X$5:$Z$19,2,FALSE),0)+IFERROR(VLOOKUP(B24,'R021'!$X$5:$Z$19,2,FALSE),0)</f>
        <v>0</v>
      </c>
      <c r="Z24" s="20">
        <f t="shared" ca="1" si="3"/>
        <v>0</v>
      </c>
      <c r="AA24" s="21">
        <f t="shared" ca="1" si="4"/>
        <v>0</v>
      </c>
      <c r="AB24" s="16"/>
    </row>
    <row r="25" spans="1:28" x14ac:dyDescent="0.25">
      <c r="A25" s="14"/>
      <c r="B25" s="130"/>
      <c r="C25" s="130"/>
      <c r="D25" s="180"/>
      <c r="E25" s="131"/>
      <c r="F25" s="32">
        <f t="shared" si="0"/>
        <v>0</v>
      </c>
      <c r="G25" s="132"/>
      <c r="H25" s="133"/>
      <c r="I25" s="133"/>
      <c r="J25" s="133"/>
      <c r="K25" s="133"/>
      <c r="L25" s="133"/>
      <c r="M25" s="133"/>
      <c r="N25" s="133"/>
      <c r="O25" s="133"/>
      <c r="P25" s="133"/>
      <c r="Q25" s="133"/>
      <c r="R25" s="133"/>
      <c r="S25" s="133"/>
      <c r="T25" s="133"/>
      <c r="U25" s="133"/>
      <c r="V25" s="29">
        <f ca="1">IFERROR(VLOOKUP(B25,'R001'!$X$5:$Y$19,2,FALSE),0)+IFERROR(VLOOKUP(B25,'R002'!$X$5:$Y$19,2,FALSE),0)+IFERROR(VLOOKUP(B25,'R003'!$X$5:$Y$19,2,FALSE),0)+IFERROR(VLOOKUP(B25,'R004'!$X$5:$Y$19,2,FALSE),0)+IFERROR(VLOOKUP(B25,'R005'!$X$5:$Y$19,2,FALSE),0)+IFERROR(VLOOKUP(B25,'R006'!$X$5:$Y$19,2,FALSE),0)+IFERROR(VLOOKUP(B25,'R007'!$X$5:$Y$19,2,FALSE),0)+IFERROR(VLOOKUP(B25,'R008'!$X$5:$Y$19,2,FALSE),0)+IFERROR(VLOOKUP(B25,'R009'!$X$5:$Y$19,2,FALSE),0)+IFERROR(VLOOKUP(B25,'R010'!$X$5:$Y$19,2,FALSE),0)+IFERROR(VLOOKUP(B25,'R011'!$X$5:$Y$19,2,FALSE),0)+IFERROR(VLOOKUP(B25,'R012'!$X$5:$Y$19,2,FALSE),0)+IFERROR(VLOOKUP(B25,'R013'!$X$5:$Y$19,2,FALSE),0)+IFERROR(VLOOKUP(B25,'R014'!$X$5:$Y$19,2,FALSE),0)+IFERROR(VLOOKUP(B25,'R015'!$X$5:$Y$19,2,FALSE),0)+IFERROR(VLOOKUP(B25,'R016'!$X$5:$Y$19,2,FALSE),0)+IFERROR(VLOOKUP(B25,'R017'!$X$5:$Y$19,2,FALSE),0)+IFERROR(VLOOKUP(B25,'R018'!$X$5:$Y$19,2,FALSE),0)+IFERROR(VLOOKUP(B25,'R019'!$X$5:$Y$19,2,FALSE),0)+IFERROR(VLOOKUP(B25,'R020'!$X$5:$Y$19,2,FALSE),0)+IFERROR(VLOOKUP(B25,'R021'!$X$5:$Y$19,2,FALSE),0)</f>
        <v>0</v>
      </c>
      <c r="W25" s="30">
        <f t="shared" ca="1" si="1"/>
        <v>0</v>
      </c>
      <c r="X25" s="31">
        <f t="shared" ca="1" si="2"/>
        <v>0</v>
      </c>
      <c r="Y25" s="19">
        <f ca="1">IFERROR(VLOOKUP(B25,'R001'!$X$5:$Z$19,2,FALSE),0)+IFERROR(VLOOKUP(B25,'R002'!$X$5:$Z$19,2,FALSE),0)+IFERROR(VLOOKUP(B25,'R003'!$X$5:$Z$19,2,FALSE),0)+IFERROR(VLOOKUP(B25,'R004'!$X$5:$Z$19,2,FALSE),0)+IFERROR(VLOOKUP(B25,'R005'!$X$5:$Z$19,2,FALSE),0)+IFERROR(VLOOKUP(B25,'R006'!$X$5:$Z$19,2,FALSE),0)+IFERROR(VLOOKUP(B25,'R007'!$X$5:$Z$19,2,FALSE),0)+IFERROR(VLOOKUP(B25,'R008'!$X$5:$Z$19,2,FALSE),0)+IFERROR(VLOOKUP(B25,'R009'!$X$5:$Z$19,2,FALSE),0)+IFERROR(VLOOKUP(B25,'R010'!$X$5:$Z$19,2,FALSE),0)+IFERROR(VLOOKUP(B25,'R011'!$X$5:$Z$19,2,FALSE),0)+IFERROR(VLOOKUP(B25,'R012'!$X$5:$Z$19,2,FALSE),0)+IFERROR(VLOOKUP(B25,'R013'!$X$5:$Z$19,2,FALSE),0)+IFERROR(VLOOKUP(B25,'R014'!$X$5:$Z$19,2,FALSE),0)+IFERROR(VLOOKUP(B25,'R015'!$X$5:$Z$19,2,FALSE),0)+IFERROR(VLOOKUP(B25,'R016'!$X$5:$Z$19,2,FALSE),0)+IFERROR(VLOOKUP(B25,'R017'!$X$5:$Z$19,2,FALSE),0)+IFERROR(VLOOKUP(B25,'R018'!$X$5:$Z$19,2,FALSE),0)+IFERROR(VLOOKUP(B25,'R019'!$X$5:$Z$19,2,FALSE),0)+IFERROR(VLOOKUP(B25,'R020'!$X$5:$Z$19,2,FALSE),0)+IFERROR(VLOOKUP(B25,'R021'!$X$5:$Z$19,2,FALSE),0)</f>
        <v>0</v>
      </c>
      <c r="Z25" s="20">
        <f t="shared" ca="1" si="3"/>
        <v>0</v>
      </c>
      <c r="AA25" s="21">
        <f t="shared" ca="1" si="4"/>
        <v>0</v>
      </c>
      <c r="AB25" s="16"/>
    </row>
    <row r="26" spans="1:28" x14ac:dyDescent="0.25">
      <c r="A26" s="14"/>
      <c r="B26" s="130"/>
      <c r="C26" s="130"/>
      <c r="D26" s="180"/>
      <c r="E26" s="131"/>
      <c r="F26" s="32">
        <f t="shared" si="0"/>
        <v>0</v>
      </c>
      <c r="G26" s="132"/>
      <c r="H26" s="133"/>
      <c r="I26" s="133"/>
      <c r="J26" s="133"/>
      <c r="K26" s="133"/>
      <c r="L26" s="133"/>
      <c r="M26" s="133"/>
      <c r="N26" s="133"/>
      <c r="O26" s="133"/>
      <c r="P26" s="133"/>
      <c r="Q26" s="133"/>
      <c r="R26" s="133"/>
      <c r="S26" s="133"/>
      <c r="T26" s="133"/>
      <c r="U26" s="133"/>
      <c r="V26" s="29">
        <f ca="1">IFERROR(VLOOKUP(B26,'R001'!$X$5:$Y$19,2,FALSE),0)+IFERROR(VLOOKUP(B26,'R002'!$X$5:$Y$19,2,FALSE),0)+IFERROR(VLOOKUP(B26,'R003'!$X$5:$Y$19,2,FALSE),0)+IFERROR(VLOOKUP(B26,'R004'!$X$5:$Y$19,2,FALSE),0)+IFERROR(VLOOKUP(B26,'R005'!$X$5:$Y$19,2,FALSE),0)+IFERROR(VLOOKUP(B26,'R006'!$X$5:$Y$19,2,FALSE),0)+IFERROR(VLOOKUP(B26,'R007'!$X$5:$Y$19,2,FALSE),0)+IFERROR(VLOOKUP(B26,'R008'!$X$5:$Y$19,2,FALSE),0)+IFERROR(VLOOKUP(B26,'R009'!$X$5:$Y$19,2,FALSE),0)+IFERROR(VLOOKUP(B26,'R010'!$X$5:$Y$19,2,FALSE),0)+IFERROR(VLOOKUP(B26,'R011'!$X$5:$Y$19,2,FALSE),0)+IFERROR(VLOOKUP(B26,'R012'!$X$5:$Y$19,2,FALSE),0)+IFERROR(VLOOKUP(B26,'R013'!$X$5:$Y$19,2,FALSE),0)+IFERROR(VLOOKUP(B26,'R014'!$X$5:$Y$19,2,FALSE),0)+IFERROR(VLOOKUP(B26,'R015'!$X$5:$Y$19,2,FALSE),0)+IFERROR(VLOOKUP(B26,'R016'!$X$5:$Y$19,2,FALSE),0)+IFERROR(VLOOKUP(B26,'R017'!$X$5:$Y$19,2,FALSE),0)+IFERROR(VLOOKUP(B26,'R018'!$X$5:$Y$19,2,FALSE),0)+IFERROR(VLOOKUP(B26,'R019'!$X$5:$Y$19,2,FALSE),0)+IFERROR(VLOOKUP(B26,'R020'!$X$5:$Y$19,2,FALSE),0)+IFERROR(VLOOKUP(B26,'R021'!$X$5:$Y$19,2,FALSE),0)</f>
        <v>0</v>
      </c>
      <c r="W26" s="30">
        <f t="shared" ca="1" si="1"/>
        <v>0</v>
      </c>
      <c r="X26" s="31">
        <f t="shared" ca="1" si="2"/>
        <v>0</v>
      </c>
      <c r="Y26" s="19">
        <f ca="1">IFERROR(VLOOKUP(B26,'R001'!$X$5:$Z$19,2,FALSE),0)+IFERROR(VLOOKUP(B26,'R002'!$X$5:$Z$19,2,FALSE),0)+IFERROR(VLOOKUP(B26,'R003'!$X$5:$Z$19,2,FALSE),0)+IFERROR(VLOOKUP(B26,'R004'!$X$5:$Z$19,2,FALSE),0)+IFERROR(VLOOKUP(B26,'R005'!$X$5:$Z$19,2,FALSE),0)+IFERROR(VLOOKUP(B26,'R006'!$X$5:$Z$19,2,FALSE),0)+IFERROR(VLOOKUP(B26,'R007'!$X$5:$Z$19,2,FALSE),0)+IFERROR(VLOOKUP(B26,'R008'!$X$5:$Z$19,2,FALSE),0)+IFERROR(VLOOKUP(B26,'R009'!$X$5:$Z$19,2,FALSE),0)+IFERROR(VLOOKUP(B26,'R010'!$X$5:$Z$19,2,FALSE),0)+IFERROR(VLOOKUP(B26,'R011'!$X$5:$Z$19,2,FALSE),0)+IFERROR(VLOOKUP(B26,'R012'!$X$5:$Z$19,2,FALSE),0)+IFERROR(VLOOKUP(B26,'R013'!$X$5:$Z$19,2,FALSE),0)+IFERROR(VLOOKUP(B26,'R014'!$X$5:$Z$19,2,FALSE),0)+IFERROR(VLOOKUP(B26,'R015'!$X$5:$Z$19,2,FALSE),0)+IFERROR(VLOOKUP(B26,'R016'!$X$5:$Z$19,2,FALSE),0)+IFERROR(VLOOKUP(B26,'R017'!$X$5:$Z$19,2,FALSE),0)+IFERROR(VLOOKUP(B26,'R018'!$X$5:$Z$19,2,FALSE),0)+IFERROR(VLOOKUP(B26,'R019'!$X$5:$Z$19,2,FALSE),0)+IFERROR(VLOOKUP(B26,'R020'!$X$5:$Z$19,2,FALSE),0)+IFERROR(VLOOKUP(B26,'R021'!$X$5:$Z$19,2,FALSE),0)</f>
        <v>0</v>
      </c>
      <c r="Z26" s="20">
        <f t="shared" ca="1" si="3"/>
        <v>0</v>
      </c>
      <c r="AA26" s="21">
        <f t="shared" ca="1" si="4"/>
        <v>0</v>
      </c>
      <c r="AB26" s="16"/>
    </row>
    <row r="27" spans="1:28" x14ac:dyDescent="0.25">
      <c r="A27" s="14"/>
      <c r="B27" s="130"/>
      <c r="C27" s="130"/>
      <c r="D27" s="180"/>
      <c r="E27" s="131"/>
      <c r="F27" s="32">
        <f t="shared" si="0"/>
        <v>0</v>
      </c>
      <c r="G27" s="132"/>
      <c r="H27" s="133"/>
      <c r="I27" s="133"/>
      <c r="J27" s="133"/>
      <c r="K27" s="133"/>
      <c r="L27" s="133"/>
      <c r="M27" s="133"/>
      <c r="N27" s="133"/>
      <c r="O27" s="133"/>
      <c r="P27" s="133"/>
      <c r="Q27" s="133"/>
      <c r="R27" s="133"/>
      <c r="S27" s="133"/>
      <c r="T27" s="133"/>
      <c r="U27" s="133"/>
      <c r="V27" s="29">
        <f ca="1">IFERROR(VLOOKUP(B27,'R001'!$X$5:$Y$19,2,FALSE),0)+IFERROR(VLOOKUP(B27,'R002'!$X$5:$Y$19,2,FALSE),0)+IFERROR(VLOOKUP(B27,'R003'!$X$5:$Y$19,2,FALSE),0)+IFERROR(VLOOKUP(B27,'R004'!$X$5:$Y$19,2,FALSE),0)+IFERROR(VLOOKUP(B27,'R005'!$X$5:$Y$19,2,FALSE),0)+IFERROR(VLOOKUP(B27,'R006'!$X$5:$Y$19,2,FALSE),0)+IFERROR(VLOOKUP(B27,'R007'!$X$5:$Y$19,2,FALSE),0)+IFERROR(VLOOKUP(B27,'R008'!$X$5:$Y$19,2,FALSE),0)+IFERROR(VLOOKUP(B27,'R009'!$X$5:$Y$19,2,FALSE),0)+IFERROR(VLOOKUP(B27,'R010'!$X$5:$Y$19,2,FALSE),0)+IFERROR(VLOOKUP(B27,'R011'!$X$5:$Y$19,2,FALSE),0)+IFERROR(VLOOKUP(B27,'R012'!$X$5:$Y$19,2,FALSE),0)+IFERROR(VLOOKUP(B27,'R013'!$X$5:$Y$19,2,FALSE),0)+IFERROR(VLOOKUP(B27,'R014'!$X$5:$Y$19,2,FALSE),0)+IFERROR(VLOOKUP(B27,'R015'!$X$5:$Y$19,2,FALSE),0)+IFERROR(VLOOKUP(B27,'R016'!$X$5:$Y$19,2,FALSE),0)+IFERROR(VLOOKUP(B27,'R017'!$X$5:$Y$19,2,FALSE),0)+IFERROR(VLOOKUP(B27,'R018'!$X$5:$Y$19,2,FALSE),0)+IFERROR(VLOOKUP(B27,'R019'!$X$5:$Y$19,2,FALSE),0)+IFERROR(VLOOKUP(B27,'R020'!$X$5:$Y$19,2,FALSE),0)+IFERROR(VLOOKUP(B27,'R021'!$X$5:$Y$19,2,FALSE),0)</f>
        <v>0</v>
      </c>
      <c r="W27" s="30">
        <f t="shared" ca="1" si="1"/>
        <v>0</v>
      </c>
      <c r="X27" s="31">
        <f t="shared" ca="1" si="2"/>
        <v>0</v>
      </c>
      <c r="Y27" s="19">
        <f ca="1">IFERROR(VLOOKUP(B27,'R001'!$X$5:$Z$19,2,FALSE),0)+IFERROR(VLOOKUP(B27,'R002'!$X$5:$Z$19,2,FALSE),0)+IFERROR(VLOOKUP(B27,'R003'!$X$5:$Z$19,2,FALSE),0)+IFERROR(VLOOKUP(B27,'R004'!$X$5:$Z$19,2,FALSE),0)+IFERROR(VLOOKUP(B27,'R005'!$X$5:$Z$19,2,FALSE),0)+IFERROR(VLOOKUP(B27,'R006'!$X$5:$Z$19,2,FALSE),0)+IFERROR(VLOOKUP(B27,'R007'!$X$5:$Z$19,2,FALSE),0)+IFERROR(VLOOKUP(B27,'R008'!$X$5:$Z$19,2,FALSE),0)+IFERROR(VLOOKUP(B27,'R009'!$X$5:$Z$19,2,FALSE),0)+IFERROR(VLOOKUP(B27,'R010'!$X$5:$Z$19,2,FALSE),0)+IFERROR(VLOOKUP(B27,'R011'!$X$5:$Z$19,2,FALSE),0)+IFERROR(VLOOKUP(B27,'R012'!$X$5:$Z$19,2,FALSE),0)+IFERROR(VLOOKUP(B27,'R013'!$X$5:$Z$19,2,FALSE),0)+IFERROR(VLOOKUP(B27,'R014'!$X$5:$Z$19,2,FALSE),0)+IFERROR(VLOOKUP(B27,'R015'!$X$5:$Z$19,2,FALSE),0)+IFERROR(VLOOKUP(B27,'R016'!$X$5:$Z$19,2,FALSE),0)+IFERROR(VLOOKUP(B27,'R017'!$X$5:$Z$19,2,FALSE),0)+IFERROR(VLOOKUP(B27,'R018'!$X$5:$Z$19,2,FALSE),0)+IFERROR(VLOOKUP(B27,'R019'!$X$5:$Z$19,2,FALSE),0)+IFERROR(VLOOKUP(B27,'R020'!$X$5:$Z$19,2,FALSE),0)+IFERROR(VLOOKUP(B27,'R021'!$X$5:$Z$19,2,FALSE),0)</f>
        <v>0</v>
      </c>
      <c r="Z27" s="20">
        <f t="shared" ca="1" si="3"/>
        <v>0</v>
      </c>
      <c r="AA27" s="21">
        <f t="shared" ca="1" si="4"/>
        <v>0</v>
      </c>
      <c r="AB27" s="16"/>
    </row>
    <row r="28" spans="1:28" x14ac:dyDescent="0.25">
      <c r="A28" s="14"/>
      <c r="B28" s="130"/>
      <c r="C28" s="130"/>
      <c r="D28" s="180"/>
      <c r="E28" s="131"/>
      <c r="F28" s="32">
        <f t="shared" si="0"/>
        <v>0</v>
      </c>
      <c r="G28" s="132"/>
      <c r="H28" s="133"/>
      <c r="I28" s="133"/>
      <c r="J28" s="133"/>
      <c r="K28" s="133"/>
      <c r="L28" s="133"/>
      <c r="M28" s="133"/>
      <c r="N28" s="133"/>
      <c r="O28" s="133"/>
      <c r="P28" s="133"/>
      <c r="Q28" s="133"/>
      <c r="R28" s="133"/>
      <c r="S28" s="133"/>
      <c r="T28" s="133"/>
      <c r="U28" s="133"/>
      <c r="V28" s="29">
        <f ca="1">IFERROR(VLOOKUP(B28,'R001'!$X$5:$Y$19,2,FALSE),0)+IFERROR(VLOOKUP(B28,'R002'!$X$5:$Y$19,2,FALSE),0)+IFERROR(VLOOKUP(B28,'R003'!$X$5:$Y$19,2,FALSE),0)+IFERROR(VLOOKUP(B28,'R004'!$X$5:$Y$19,2,FALSE),0)+IFERROR(VLOOKUP(B28,'R005'!$X$5:$Y$19,2,FALSE),0)+IFERROR(VLOOKUP(B28,'R006'!$X$5:$Y$19,2,FALSE),0)+IFERROR(VLOOKUP(B28,'R007'!$X$5:$Y$19,2,FALSE),0)+IFERROR(VLOOKUP(B28,'R008'!$X$5:$Y$19,2,FALSE),0)+IFERROR(VLOOKUP(B28,'R009'!$X$5:$Y$19,2,FALSE),0)+IFERROR(VLOOKUP(B28,'R010'!$X$5:$Y$19,2,FALSE),0)+IFERROR(VLOOKUP(B28,'R011'!$X$5:$Y$19,2,FALSE),0)+IFERROR(VLOOKUP(B28,'R012'!$X$5:$Y$19,2,FALSE),0)+IFERROR(VLOOKUP(B28,'R013'!$X$5:$Y$19,2,FALSE),0)+IFERROR(VLOOKUP(B28,'R014'!$X$5:$Y$19,2,FALSE),0)+IFERROR(VLOOKUP(B28,'R015'!$X$5:$Y$19,2,FALSE),0)+IFERROR(VLOOKUP(B28,'R016'!$X$5:$Y$19,2,FALSE),0)+IFERROR(VLOOKUP(B28,'R017'!$X$5:$Y$19,2,FALSE),0)+IFERROR(VLOOKUP(B28,'R018'!$X$5:$Y$19,2,FALSE),0)+IFERROR(VLOOKUP(B28,'R019'!$X$5:$Y$19,2,FALSE),0)+IFERROR(VLOOKUP(B28,'R020'!$X$5:$Y$19,2,FALSE),0)+IFERROR(VLOOKUP(B28,'R021'!$X$5:$Y$19,2,FALSE),0)</f>
        <v>0</v>
      </c>
      <c r="W28" s="30">
        <f t="shared" ca="1" si="1"/>
        <v>0</v>
      </c>
      <c r="X28" s="31">
        <f t="shared" ca="1" si="2"/>
        <v>0</v>
      </c>
      <c r="Y28" s="19">
        <f ca="1">IFERROR(VLOOKUP(B28,'R001'!$X$5:$Z$19,2,FALSE),0)+IFERROR(VLOOKUP(B28,'R002'!$X$5:$Z$19,2,FALSE),0)+IFERROR(VLOOKUP(B28,'R003'!$X$5:$Z$19,2,FALSE),0)+IFERROR(VLOOKUP(B28,'R004'!$X$5:$Z$19,2,FALSE),0)+IFERROR(VLOOKUP(B28,'R005'!$X$5:$Z$19,2,FALSE),0)+IFERROR(VLOOKUP(B28,'R006'!$X$5:$Z$19,2,FALSE),0)+IFERROR(VLOOKUP(B28,'R007'!$X$5:$Z$19,2,FALSE),0)+IFERROR(VLOOKUP(B28,'R008'!$X$5:$Z$19,2,FALSE),0)+IFERROR(VLOOKUP(B28,'R009'!$X$5:$Z$19,2,FALSE),0)+IFERROR(VLOOKUP(B28,'R010'!$X$5:$Z$19,2,FALSE),0)+IFERROR(VLOOKUP(B28,'R011'!$X$5:$Z$19,2,FALSE),0)+IFERROR(VLOOKUP(B28,'R012'!$X$5:$Z$19,2,FALSE),0)+IFERROR(VLOOKUP(B28,'R013'!$X$5:$Z$19,2,FALSE),0)+IFERROR(VLOOKUP(B28,'R014'!$X$5:$Z$19,2,FALSE),0)+IFERROR(VLOOKUP(B28,'R015'!$X$5:$Z$19,2,FALSE),0)+IFERROR(VLOOKUP(B28,'R016'!$X$5:$Z$19,2,FALSE),0)+IFERROR(VLOOKUP(B28,'R017'!$X$5:$Z$19,2,FALSE),0)+IFERROR(VLOOKUP(B28,'R018'!$X$5:$Z$19,2,FALSE),0)+IFERROR(VLOOKUP(B28,'R019'!$X$5:$Z$19,2,FALSE),0)+IFERROR(VLOOKUP(B28,'R020'!$X$5:$Z$19,2,FALSE),0)+IFERROR(VLOOKUP(B28,'R021'!$X$5:$Z$19,2,FALSE),0)</f>
        <v>0</v>
      </c>
      <c r="Z28" s="20">
        <f t="shared" ca="1" si="3"/>
        <v>0</v>
      </c>
      <c r="AA28" s="21">
        <f t="shared" ca="1" si="4"/>
        <v>0</v>
      </c>
      <c r="AB28" s="16"/>
    </row>
    <row r="29" spans="1:28" x14ac:dyDescent="0.25">
      <c r="A29" s="14"/>
      <c r="B29" s="130"/>
      <c r="C29" s="130"/>
      <c r="D29" s="180"/>
      <c r="E29" s="131"/>
      <c r="F29" s="32">
        <f t="shared" si="0"/>
        <v>0</v>
      </c>
      <c r="G29" s="132"/>
      <c r="H29" s="133"/>
      <c r="I29" s="133"/>
      <c r="J29" s="133"/>
      <c r="K29" s="133"/>
      <c r="L29" s="133"/>
      <c r="M29" s="133"/>
      <c r="N29" s="133"/>
      <c r="O29" s="133"/>
      <c r="P29" s="133"/>
      <c r="Q29" s="133"/>
      <c r="R29" s="133"/>
      <c r="S29" s="133"/>
      <c r="T29" s="133"/>
      <c r="U29" s="133"/>
      <c r="V29" s="29">
        <f ca="1">IFERROR(VLOOKUP(B29,'R001'!$X$5:$Y$19,2,FALSE),0)+IFERROR(VLOOKUP(B29,'R002'!$X$5:$Y$19,2,FALSE),0)+IFERROR(VLOOKUP(B29,'R003'!$X$5:$Y$19,2,FALSE),0)+IFERROR(VLOOKUP(B29,'R004'!$X$5:$Y$19,2,FALSE),0)+IFERROR(VLOOKUP(B29,'R005'!$X$5:$Y$19,2,FALSE),0)+IFERROR(VLOOKUP(B29,'R006'!$X$5:$Y$19,2,FALSE),0)+IFERROR(VLOOKUP(B29,'R007'!$X$5:$Y$19,2,FALSE),0)+IFERROR(VLOOKUP(B29,'R008'!$X$5:$Y$19,2,FALSE),0)+IFERROR(VLOOKUP(B29,'R009'!$X$5:$Y$19,2,FALSE),0)+IFERROR(VLOOKUP(B29,'R010'!$X$5:$Y$19,2,FALSE),0)+IFERROR(VLOOKUP(B29,'R011'!$X$5:$Y$19,2,FALSE),0)+IFERROR(VLOOKUP(B29,'R012'!$X$5:$Y$19,2,FALSE),0)+IFERROR(VLOOKUP(B29,'R013'!$X$5:$Y$19,2,FALSE),0)+IFERROR(VLOOKUP(B29,'R014'!$X$5:$Y$19,2,FALSE),0)+IFERROR(VLOOKUP(B29,'R015'!$X$5:$Y$19,2,FALSE),0)+IFERROR(VLOOKUP(B29,'R016'!$X$5:$Y$19,2,FALSE),0)+IFERROR(VLOOKUP(B29,'R017'!$X$5:$Y$19,2,FALSE),0)+IFERROR(VLOOKUP(B29,'R018'!$X$5:$Y$19,2,FALSE),0)+IFERROR(VLOOKUP(B29,'R019'!$X$5:$Y$19,2,FALSE),0)+IFERROR(VLOOKUP(B29,'R020'!$X$5:$Y$19,2,FALSE),0)+IFERROR(VLOOKUP(B29,'R021'!$X$5:$Y$19,2,FALSE),0)</f>
        <v>0</v>
      </c>
      <c r="W29" s="30">
        <f t="shared" ca="1" si="1"/>
        <v>0</v>
      </c>
      <c r="X29" s="31">
        <f t="shared" ca="1" si="2"/>
        <v>0</v>
      </c>
      <c r="Y29" s="19">
        <f ca="1">IFERROR(VLOOKUP(B29,'R001'!$X$5:$Z$19,2,FALSE),0)+IFERROR(VLOOKUP(B29,'R002'!$X$5:$Z$19,2,FALSE),0)+IFERROR(VLOOKUP(B29,'R003'!$X$5:$Z$19,2,FALSE),0)+IFERROR(VLOOKUP(B29,'R004'!$X$5:$Z$19,2,FALSE),0)+IFERROR(VLOOKUP(B29,'R005'!$X$5:$Z$19,2,FALSE),0)+IFERROR(VLOOKUP(B29,'R006'!$X$5:$Z$19,2,FALSE),0)+IFERROR(VLOOKUP(B29,'R007'!$X$5:$Z$19,2,FALSE),0)+IFERROR(VLOOKUP(B29,'R008'!$X$5:$Z$19,2,FALSE),0)+IFERROR(VLOOKUP(B29,'R009'!$X$5:$Z$19,2,FALSE),0)+IFERROR(VLOOKUP(B29,'R010'!$X$5:$Z$19,2,FALSE),0)+IFERROR(VLOOKUP(B29,'R011'!$X$5:$Z$19,2,FALSE),0)+IFERROR(VLOOKUP(B29,'R012'!$X$5:$Z$19,2,FALSE),0)+IFERROR(VLOOKUP(B29,'R013'!$X$5:$Z$19,2,FALSE),0)+IFERROR(VLOOKUP(B29,'R014'!$X$5:$Z$19,2,FALSE),0)+IFERROR(VLOOKUP(B29,'R015'!$X$5:$Z$19,2,FALSE),0)+IFERROR(VLOOKUP(B29,'R016'!$X$5:$Z$19,2,FALSE),0)+IFERROR(VLOOKUP(B29,'R017'!$X$5:$Z$19,2,FALSE),0)+IFERROR(VLOOKUP(B29,'R018'!$X$5:$Z$19,2,FALSE),0)+IFERROR(VLOOKUP(B29,'R019'!$X$5:$Z$19,2,FALSE),0)+IFERROR(VLOOKUP(B29,'R020'!$X$5:$Z$19,2,FALSE),0)+IFERROR(VLOOKUP(B29,'R021'!$X$5:$Z$19,2,FALSE),0)</f>
        <v>0</v>
      </c>
      <c r="Z29" s="20">
        <f t="shared" ca="1" si="3"/>
        <v>0</v>
      </c>
      <c r="AA29" s="21">
        <f t="shared" ca="1" si="4"/>
        <v>0</v>
      </c>
      <c r="AB29" s="16"/>
    </row>
    <row r="30" spans="1:28" x14ac:dyDescent="0.25">
      <c r="A30" s="14"/>
      <c r="B30" s="130"/>
      <c r="C30" s="130"/>
      <c r="D30" s="180"/>
      <c r="E30" s="131"/>
      <c r="F30" s="32">
        <f t="shared" si="0"/>
        <v>0</v>
      </c>
      <c r="G30" s="132"/>
      <c r="H30" s="133"/>
      <c r="I30" s="133"/>
      <c r="J30" s="133"/>
      <c r="K30" s="133"/>
      <c r="L30" s="133"/>
      <c r="M30" s="133"/>
      <c r="N30" s="133"/>
      <c r="O30" s="133"/>
      <c r="P30" s="133"/>
      <c r="Q30" s="133"/>
      <c r="R30" s="133"/>
      <c r="S30" s="133"/>
      <c r="T30" s="133"/>
      <c r="U30" s="133"/>
      <c r="V30" s="29">
        <f ca="1">IFERROR(VLOOKUP(B30,'R001'!$X$5:$Y$19,2,FALSE),0)+IFERROR(VLOOKUP(B30,'R002'!$X$5:$Y$19,2,FALSE),0)+IFERROR(VLOOKUP(B30,'R003'!$X$5:$Y$19,2,FALSE),0)+IFERROR(VLOOKUP(B30,'R004'!$X$5:$Y$19,2,FALSE),0)+IFERROR(VLOOKUP(B30,'R005'!$X$5:$Y$19,2,FALSE),0)+IFERROR(VLOOKUP(B30,'R006'!$X$5:$Y$19,2,FALSE),0)+IFERROR(VLOOKUP(B30,'R007'!$X$5:$Y$19,2,FALSE),0)+IFERROR(VLOOKUP(B30,'R008'!$X$5:$Y$19,2,FALSE),0)+IFERROR(VLOOKUP(B30,'R009'!$X$5:$Y$19,2,FALSE),0)+IFERROR(VLOOKUP(B30,'R010'!$X$5:$Y$19,2,FALSE),0)+IFERROR(VLOOKUP(B30,'R011'!$X$5:$Y$19,2,FALSE),0)+IFERROR(VLOOKUP(B30,'R012'!$X$5:$Y$19,2,FALSE),0)+IFERROR(VLOOKUP(B30,'R013'!$X$5:$Y$19,2,FALSE),0)+IFERROR(VLOOKUP(B30,'R014'!$X$5:$Y$19,2,FALSE),0)+IFERROR(VLOOKUP(B30,'R015'!$X$5:$Y$19,2,FALSE),0)+IFERROR(VLOOKUP(B30,'R016'!$X$5:$Y$19,2,FALSE),0)+IFERROR(VLOOKUP(B30,'R017'!$X$5:$Y$19,2,FALSE),0)+IFERROR(VLOOKUP(B30,'R018'!$X$5:$Y$19,2,FALSE),0)+IFERROR(VLOOKUP(B30,'R019'!$X$5:$Y$19,2,FALSE),0)+IFERROR(VLOOKUP(B30,'R020'!$X$5:$Y$19,2,FALSE),0)+IFERROR(VLOOKUP(B30,'R021'!$X$5:$Y$19,2,FALSE),0)</f>
        <v>0</v>
      </c>
      <c r="W30" s="30">
        <f t="shared" ca="1" si="1"/>
        <v>0</v>
      </c>
      <c r="X30" s="31">
        <f t="shared" ca="1" si="2"/>
        <v>0</v>
      </c>
      <c r="Y30" s="19">
        <f ca="1">IFERROR(VLOOKUP(B30,'R001'!$X$5:$Z$19,2,FALSE),0)+IFERROR(VLOOKUP(B30,'R002'!$X$5:$Z$19,2,FALSE),0)+IFERROR(VLOOKUP(B30,'R003'!$X$5:$Z$19,2,FALSE),0)+IFERROR(VLOOKUP(B30,'R004'!$X$5:$Z$19,2,FALSE),0)+IFERROR(VLOOKUP(B30,'R005'!$X$5:$Z$19,2,FALSE),0)+IFERROR(VLOOKUP(B30,'R006'!$X$5:$Z$19,2,FALSE),0)+IFERROR(VLOOKUP(B30,'R007'!$X$5:$Z$19,2,FALSE),0)+IFERROR(VLOOKUP(B30,'R008'!$X$5:$Z$19,2,FALSE),0)+IFERROR(VLOOKUP(B30,'R009'!$X$5:$Z$19,2,FALSE),0)+IFERROR(VLOOKUP(B30,'R010'!$X$5:$Z$19,2,FALSE),0)+IFERROR(VLOOKUP(B30,'R011'!$X$5:$Z$19,2,FALSE),0)+IFERROR(VLOOKUP(B30,'R012'!$X$5:$Z$19,2,FALSE),0)+IFERROR(VLOOKUP(B30,'R013'!$X$5:$Z$19,2,FALSE),0)+IFERROR(VLOOKUP(B30,'R014'!$X$5:$Z$19,2,FALSE),0)+IFERROR(VLOOKUP(B30,'R015'!$X$5:$Z$19,2,FALSE),0)+IFERROR(VLOOKUP(B30,'R016'!$X$5:$Z$19,2,FALSE),0)+IFERROR(VLOOKUP(B30,'R017'!$X$5:$Z$19,2,FALSE),0)+IFERROR(VLOOKUP(B30,'R018'!$X$5:$Z$19,2,FALSE),0)+IFERROR(VLOOKUP(B30,'R019'!$X$5:$Z$19,2,FALSE),0)+IFERROR(VLOOKUP(B30,'R020'!$X$5:$Z$19,2,FALSE),0)+IFERROR(VLOOKUP(B30,'R021'!$X$5:$Z$19,2,FALSE),0)</f>
        <v>0</v>
      </c>
      <c r="Z30" s="20">
        <f t="shared" ca="1" si="3"/>
        <v>0</v>
      </c>
      <c r="AA30" s="21">
        <f t="shared" ca="1" si="4"/>
        <v>0</v>
      </c>
      <c r="AB30" s="16"/>
    </row>
    <row r="31" spans="1:28" x14ac:dyDescent="0.25">
      <c r="A31" s="14"/>
      <c r="B31" s="130"/>
      <c r="C31" s="130"/>
      <c r="D31" s="180"/>
      <c r="E31" s="131"/>
      <c r="F31" s="32">
        <f t="shared" si="0"/>
        <v>0</v>
      </c>
      <c r="G31" s="132"/>
      <c r="H31" s="133"/>
      <c r="I31" s="133"/>
      <c r="J31" s="133"/>
      <c r="K31" s="133"/>
      <c r="L31" s="133"/>
      <c r="M31" s="133"/>
      <c r="N31" s="133"/>
      <c r="O31" s="133"/>
      <c r="P31" s="133"/>
      <c r="Q31" s="133"/>
      <c r="R31" s="133"/>
      <c r="S31" s="133"/>
      <c r="T31" s="133"/>
      <c r="U31" s="133"/>
      <c r="V31" s="29">
        <f ca="1">IFERROR(VLOOKUP(B31,'R001'!$X$5:$Y$19,2,FALSE),0)+IFERROR(VLOOKUP(B31,'R002'!$X$5:$Y$19,2,FALSE),0)+IFERROR(VLOOKUP(B31,'R003'!$X$5:$Y$19,2,FALSE),0)+IFERROR(VLOOKUP(B31,'R004'!$X$5:$Y$19,2,FALSE),0)+IFERROR(VLOOKUP(B31,'R005'!$X$5:$Y$19,2,FALSE),0)+IFERROR(VLOOKUP(B31,'R006'!$X$5:$Y$19,2,FALSE),0)+IFERROR(VLOOKUP(B31,'R007'!$X$5:$Y$19,2,FALSE),0)+IFERROR(VLOOKUP(B31,'R008'!$X$5:$Y$19,2,FALSE),0)+IFERROR(VLOOKUP(B31,'R009'!$X$5:$Y$19,2,FALSE),0)+IFERROR(VLOOKUP(B31,'R010'!$X$5:$Y$19,2,FALSE),0)+IFERROR(VLOOKUP(B31,'R011'!$X$5:$Y$19,2,FALSE),0)+IFERROR(VLOOKUP(B31,'R012'!$X$5:$Y$19,2,FALSE),0)+IFERROR(VLOOKUP(B31,'R013'!$X$5:$Y$19,2,FALSE),0)+IFERROR(VLOOKUP(B31,'R014'!$X$5:$Y$19,2,FALSE),0)+IFERROR(VLOOKUP(B31,'R015'!$X$5:$Y$19,2,FALSE),0)+IFERROR(VLOOKUP(B31,'R016'!$X$5:$Y$19,2,FALSE),0)+IFERROR(VLOOKUP(B31,'R017'!$X$5:$Y$19,2,FALSE),0)+IFERROR(VLOOKUP(B31,'R018'!$X$5:$Y$19,2,FALSE),0)+IFERROR(VLOOKUP(B31,'R019'!$X$5:$Y$19,2,FALSE),0)+IFERROR(VLOOKUP(B31,'R020'!$X$5:$Y$19,2,FALSE),0)+IFERROR(VLOOKUP(B31,'R021'!$X$5:$Y$19,2,FALSE),0)</f>
        <v>0</v>
      </c>
      <c r="W31" s="30">
        <f t="shared" ca="1" si="1"/>
        <v>0</v>
      </c>
      <c r="X31" s="31">
        <f t="shared" ca="1" si="2"/>
        <v>0</v>
      </c>
      <c r="Y31" s="19">
        <f ca="1">IFERROR(VLOOKUP(B31,'R001'!$X$5:$Z$19,2,FALSE),0)+IFERROR(VLOOKUP(B31,'R002'!$X$5:$Z$19,2,FALSE),0)+IFERROR(VLOOKUP(B31,'R003'!$X$5:$Z$19,2,FALSE),0)+IFERROR(VLOOKUP(B31,'R004'!$X$5:$Z$19,2,FALSE),0)+IFERROR(VLOOKUP(B31,'R005'!$X$5:$Z$19,2,FALSE),0)+IFERROR(VLOOKUP(B31,'R006'!$X$5:$Z$19,2,FALSE),0)+IFERROR(VLOOKUP(B31,'R007'!$X$5:$Z$19,2,FALSE),0)+IFERROR(VLOOKUP(B31,'R008'!$X$5:$Z$19,2,FALSE),0)+IFERROR(VLOOKUP(B31,'R009'!$X$5:$Z$19,2,FALSE),0)+IFERROR(VLOOKUP(B31,'R010'!$X$5:$Z$19,2,FALSE),0)+IFERROR(VLOOKUP(B31,'R011'!$X$5:$Z$19,2,FALSE),0)+IFERROR(VLOOKUP(B31,'R012'!$X$5:$Z$19,2,FALSE),0)+IFERROR(VLOOKUP(B31,'R013'!$X$5:$Z$19,2,FALSE),0)+IFERROR(VLOOKUP(B31,'R014'!$X$5:$Z$19,2,FALSE),0)+IFERROR(VLOOKUP(B31,'R015'!$X$5:$Z$19,2,FALSE),0)+IFERROR(VLOOKUP(B31,'R016'!$X$5:$Z$19,2,FALSE),0)+IFERROR(VLOOKUP(B31,'R017'!$X$5:$Z$19,2,FALSE),0)+IFERROR(VLOOKUP(B31,'R018'!$X$5:$Z$19,2,FALSE),0)+IFERROR(VLOOKUP(B31,'R019'!$X$5:$Z$19,2,FALSE),0)+IFERROR(VLOOKUP(B31,'R020'!$X$5:$Z$19,2,FALSE),0)+IFERROR(VLOOKUP(B31,'R021'!$X$5:$Z$19,2,FALSE),0)</f>
        <v>0</v>
      </c>
      <c r="Z31" s="20">
        <f t="shared" ca="1" si="3"/>
        <v>0</v>
      </c>
      <c r="AA31" s="21">
        <f t="shared" ca="1" si="4"/>
        <v>0</v>
      </c>
      <c r="AB31" s="16"/>
    </row>
    <row r="32" spans="1:28" x14ac:dyDescent="0.25">
      <c r="A32" s="14"/>
      <c r="B32" s="130"/>
      <c r="C32" s="130"/>
      <c r="D32" s="180"/>
      <c r="E32" s="131"/>
      <c r="F32" s="32">
        <f t="shared" si="0"/>
        <v>0</v>
      </c>
      <c r="G32" s="132"/>
      <c r="H32" s="133"/>
      <c r="I32" s="133"/>
      <c r="J32" s="133"/>
      <c r="K32" s="133"/>
      <c r="L32" s="133"/>
      <c r="M32" s="133"/>
      <c r="N32" s="133"/>
      <c r="O32" s="133"/>
      <c r="P32" s="133"/>
      <c r="Q32" s="133"/>
      <c r="R32" s="133"/>
      <c r="S32" s="133"/>
      <c r="T32" s="133"/>
      <c r="U32" s="133"/>
      <c r="V32" s="29">
        <f ca="1">IFERROR(VLOOKUP(B32,'R001'!$X$5:$Y$19,2,FALSE),0)+IFERROR(VLOOKUP(B32,'R002'!$X$5:$Y$19,2,FALSE),0)+IFERROR(VLOOKUP(B32,'R003'!$X$5:$Y$19,2,FALSE),0)+IFERROR(VLOOKUP(B32,'R004'!$X$5:$Y$19,2,FALSE),0)+IFERROR(VLOOKUP(B32,'R005'!$X$5:$Y$19,2,FALSE),0)+IFERROR(VLOOKUP(B32,'R006'!$X$5:$Y$19,2,FALSE),0)+IFERROR(VLOOKUP(B32,'R007'!$X$5:$Y$19,2,FALSE),0)+IFERROR(VLOOKUP(B32,'R008'!$X$5:$Y$19,2,FALSE),0)+IFERROR(VLOOKUP(B32,'R009'!$X$5:$Y$19,2,FALSE),0)+IFERROR(VLOOKUP(B32,'R010'!$X$5:$Y$19,2,FALSE),0)+IFERROR(VLOOKUP(B32,'R011'!$X$5:$Y$19,2,FALSE),0)+IFERROR(VLOOKUP(B32,'R012'!$X$5:$Y$19,2,FALSE),0)+IFERROR(VLOOKUP(B32,'R013'!$X$5:$Y$19,2,FALSE),0)+IFERROR(VLOOKUP(B32,'R014'!$X$5:$Y$19,2,FALSE),0)+IFERROR(VLOOKUP(B32,'R015'!$X$5:$Y$19,2,FALSE),0)+IFERROR(VLOOKUP(B32,'R016'!$X$5:$Y$19,2,FALSE),0)+IFERROR(VLOOKUP(B32,'R017'!$X$5:$Y$19,2,FALSE),0)+IFERROR(VLOOKUP(B32,'R018'!$X$5:$Y$19,2,FALSE),0)+IFERROR(VLOOKUP(B32,'R019'!$X$5:$Y$19,2,FALSE),0)+IFERROR(VLOOKUP(B32,'R020'!$X$5:$Y$19,2,FALSE),0)+IFERROR(VLOOKUP(B32,'R021'!$X$5:$Y$19,2,FALSE),0)</f>
        <v>0</v>
      </c>
      <c r="W32" s="30">
        <f t="shared" ca="1" si="1"/>
        <v>0</v>
      </c>
      <c r="X32" s="31">
        <f t="shared" ca="1" si="2"/>
        <v>0</v>
      </c>
      <c r="Y32" s="19">
        <f ca="1">IFERROR(VLOOKUP(B32,'R001'!$X$5:$Z$19,2,FALSE),0)+IFERROR(VLOOKUP(B32,'R002'!$X$5:$Z$19,2,FALSE),0)+IFERROR(VLOOKUP(B32,'R003'!$X$5:$Z$19,2,FALSE),0)+IFERROR(VLOOKUP(B32,'R004'!$X$5:$Z$19,2,FALSE),0)+IFERROR(VLOOKUP(B32,'R005'!$X$5:$Z$19,2,FALSE),0)+IFERROR(VLOOKUP(B32,'R006'!$X$5:$Z$19,2,FALSE),0)+IFERROR(VLOOKUP(B32,'R007'!$X$5:$Z$19,2,FALSE),0)+IFERROR(VLOOKUP(B32,'R008'!$X$5:$Z$19,2,FALSE),0)+IFERROR(VLOOKUP(B32,'R009'!$X$5:$Z$19,2,FALSE),0)+IFERROR(VLOOKUP(B32,'R010'!$X$5:$Z$19,2,FALSE),0)+IFERROR(VLOOKUP(B32,'R011'!$X$5:$Z$19,2,FALSE),0)+IFERROR(VLOOKUP(B32,'R012'!$X$5:$Z$19,2,FALSE),0)+IFERROR(VLOOKUP(B32,'R013'!$X$5:$Z$19,2,FALSE),0)+IFERROR(VLOOKUP(B32,'R014'!$X$5:$Z$19,2,FALSE),0)+IFERROR(VLOOKUP(B32,'R015'!$X$5:$Z$19,2,FALSE),0)+IFERROR(VLOOKUP(B32,'R016'!$X$5:$Z$19,2,FALSE),0)+IFERROR(VLOOKUP(B32,'R017'!$X$5:$Z$19,2,FALSE),0)+IFERROR(VLOOKUP(B32,'R018'!$X$5:$Z$19,2,FALSE),0)+IFERROR(VLOOKUP(B32,'R019'!$X$5:$Z$19,2,FALSE),0)+IFERROR(VLOOKUP(B32,'R020'!$X$5:$Z$19,2,FALSE),0)+IFERROR(VLOOKUP(B32,'R021'!$X$5:$Z$19,2,FALSE),0)</f>
        <v>0</v>
      </c>
      <c r="Z32" s="20">
        <f t="shared" ca="1" si="3"/>
        <v>0</v>
      </c>
      <c r="AA32" s="21">
        <f t="shared" ca="1" si="4"/>
        <v>0</v>
      </c>
      <c r="AB32" s="16"/>
    </row>
    <row r="33" spans="1:28" x14ac:dyDescent="0.25">
      <c r="A33" s="14"/>
      <c r="B33" s="130"/>
      <c r="C33" s="130"/>
      <c r="D33" s="180"/>
      <c r="E33" s="131"/>
      <c r="F33" s="32">
        <f t="shared" si="0"/>
        <v>0</v>
      </c>
      <c r="G33" s="132"/>
      <c r="H33" s="133"/>
      <c r="I33" s="133"/>
      <c r="J33" s="133"/>
      <c r="K33" s="133"/>
      <c r="L33" s="133"/>
      <c r="M33" s="133"/>
      <c r="N33" s="133"/>
      <c r="O33" s="133"/>
      <c r="P33" s="133"/>
      <c r="Q33" s="133"/>
      <c r="R33" s="133"/>
      <c r="S33" s="133"/>
      <c r="T33" s="133"/>
      <c r="U33" s="133"/>
      <c r="V33" s="29">
        <f ca="1">IFERROR(VLOOKUP(B33,'R001'!$X$5:$Y$19,2,FALSE),0)+IFERROR(VLOOKUP(B33,'R002'!$X$5:$Y$19,2,FALSE),0)+IFERROR(VLOOKUP(B33,'R003'!$X$5:$Y$19,2,FALSE),0)+IFERROR(VLOOKUP(B33,'R004'!$X$5:$Y$19,2,FALSE),0)+IFERROR(VLOOKUP(B33,'R005'!$X$5:$Y$19,2,FALSE),0)+IFERROR(VLOOKUP(B33,'R006'!$X$5:$Y$19,2,FALSE),0)+IFERROR(VLOOKUP(B33,'R007'!$X$5:$Y$19,2,FALSE),0)+IFERROR(VLOOKUP(B33,'R008'!$X$5:$Y$19,2,FALSE),0)+IFERROR(VLOOKUP(B33,'R009'!$X$5:$Y$19,2,FALSE),0)+IFERROR(VLOOKUP(B33,'R010'!$X$5:$Y$19,2,FALSE),0)+IFERROR(VLOOKUP(B33,'R011'!$X$5:$Y$19,2,FALSE),0)+IFERROR(VLOOKUP(B33,'R012'!$X$5:$Y$19,2,FALSE),0)+IFERROR(VLOOKUP(B33,'R013'!$X$5:$Y$19,2,FALSE),0)+IFERROR(VLOOKUP(B33,'R014'!$X$5:$Y$19,2,FALSE),0)+IFERROR(VLOOKUP(B33,'R015'!$X$5:$Y$19,2,FALSE),0)+IFERROR(VLOOKUP(B33,'R016'!$X$5:$Y$19,2,FALSE),0)+IFERROR(VLOOKUP(B33,'R017'!$X$5:$Y$19,2,FALSE),0)+IFERROR(VLOOKUP(B33,'R018'!$X$5:$Y$19,2,FALSE),0)+IFERROR(VLOOKUP(B33,'R019'!$X$5:$Y$19,2,FALSE),0)+IFERROR(VLOOKUP(B33,'R020'!$X$5:$Y$19,2,FALSE),0)+IFERROR(VLOOKUP(B33,'R021'!$X$5:$Y$19,2,FALSE),0)</f>
        <v>0</v>
      </c>
      <c r="W33" s="30">
        <f t="shared" ca="1" si="1"/>
        <v>0</v>
      </c>
      <c r="X33" s="31">
        <f t="shared" ca="1" si="2"/>
        <v>0</v>
      </c>
      <c r="Y33" s="19">
        <f ca="1">IFERROR(VLOOKUP(B33,'R001'!$X$5:$Z$19,2,FALSE),0)+IFERROR(VLOOKUP(B33,'R002'!$X$5:$Z$19,2,FALSE),0)+IFERROR(VLOOKUP(B33,'R003'!$X$5:$Z$19,2,FALSE),0)+IFERROR(VLOOKUP(B33,'R004'!$X$5:$Z$19,2,FALSE),0)+IFERROR(VLOOKUP(B33,'R005'!$X$5:$Z$19,2,FALSE),0)+IFERROR(VLOOKUP(B33,'R006'!$X$5:$Z$19,2,FALSE),0)+IFERROR(VLOOKUP(B33,'R007'!$X$5:$Z$19,2,FALSE),0)+IFERROR(VLOOKUP(B33,'R008'!$X$5:$Z$19,2,FALSE),0)+IFERROR(VLOOKUP(B33,'R009'!$X$5:$Z$19,2,FALSE),0)+IFERROR(VLOOKUP(B33,'R010'!$X$5:$Z$19,2,FALSE),0)+IFERROR(VLOOKUP(B33,'R011'!$X$5:$Z$19,2,FALSE),0)+IFERROR(VLOOKUP(B33,'R012'!$X$5:$Z$19,2,FALSE),0)+IFERROR(VLOOKUP(B33,'R013'!$X$5:$Z$19,2,FALSE),0)+IFERROR(VLOOKUP(B33,'R014'!$X$5:$Z$19,2,FALSE),0)+IFERROR(VLOOKUP(B33,'R015'!$X$5:$Z$19,2,FALSE),0)+IFERROR(VLOOKUP(B33,'R016'!$X$5:$Z$19,2,FALSE),0)+IFERROR(VLOOKUP(B33,'R017'!$X$5:$Z$19,2,FALSE),0)+IFERROR(VLOOKUP(B33,'R018'!$X$5:$Z$19,2,FALSE),0)+IFERROR(VLOOKUP(B33,'R019'!$X$5:$Z$19,2,FALSE),0)+IFERROR(VLOOKUP(B33,'R020'!$X$5:$Z$19,2,FALSE),0)+IFERROR(VLOOKUP(B33,'R021'!$X$5:$Z$19,2,FALSE),0)</f>
        <v>0</v>
      </c>
      <c r="Z33" s="20">
        <f t="shared" ca="1" si="3"/>
        <v>0</v>
      </c>
      <c r="AA33" s="21">
        <f t="shared" ca="1" si="4"/>
        <v>0</v>
      </c>
      <c r="AB33" s="16"/>
    </row>
    <row r="34" spans="1:28" x14ac:dyDescent="0.25">
      <c r="A34" s="14"/>
      <c r="B34" s="130"/>
      <c r="C34" s="130"/>
      <c r="D34" s="180"/>
      <c r="E34" s="131"/>
      <c r="F34" s="32">
        <f t="shared" si="0"/>
        <v>0</v>
      </c>
      <c r="G34" s="132"/>
      <c r="H34" s="133"/>
      <c r="I34" s="133"/>
      <c r="J34" s="133"/>
      <c r="K34" s="133"/>
      <c r="L34" s="133"/>
      <c r="M34" s="133"/>
      <c r="N34" s="133"/>
      <c r="O34" s="133"/>
      <c r="P34" s="133"/>
      <c r="Q34" s="133"/>
      <c r="R34" s="133"/>
      <c r="S34" s="133"/>
      <c r="T34" s="133"/>
      <c r="U34" s="133"/>
      <c r="V34" s="29">
        <f ca="1">IFERROR(VLOOKUP(B34,'R001'!$X$5:$Y$19,2,FALSE),0)+IFERROR(VLOOKUP(B34,'R002'!$X$5:$Y$19,2,FALSE),0)+IFERROR(VLOOKUP(B34,'R003'!$X$5:$Y$19,2,FALSE),0)+IFERROR(VLOOKUP(B34,'R004'!$X$5:$Y$19,2,FALSE),0)+IFERROR(VLOOKUP(B34,'R005'!$X$5:$Y$19,2,FALSE),0)+IFERROR(VLOOKUP(B34,'R006'!$X$5:$Y$19,2,FALSE),0)+IFERROR(VLOOKUP(B34,'R007'!$X$5:$Y$19,2,FALSE),0)+IFERROR(VLOOKUP(B34,'R008'!$X$5:$Y$19,2,FALSE),0)+IFERROR(VLOOKUP(B34,'R009'!$X$5:$Y$19,2,FALSE),0)+IFERROR(VLOOKUP(B34,'R010'!$X$5:$Y$19,2,FALSE),0)+IFERROR(VLOOKUP(B34,'R011'!$X$5:$Y$19,2,FALSE),0)+IFERROR(VLOOKUP(B34,'R012'!$X$5:$Y$19,2,FALSE),0)+IFERROR(VLOOKUP(B34,'R013'!$X$5:$Y$19,2,FALSE),0)+IFERROR(VLOOKUP(B34,'R014'!$X$5:$Y$19,2,FALSE),0)+IFERROR(VLOOKUP(B34,'R015'!$X$5:$Y$19,2,FALSE),0)+IFERROR(VLOOKUP(B34,'R016'!$X$5:$Y$19,2,FALSE),0)+IFERROR(VLOOKUP(B34,'R017'!$X$5:$Y$19,2,FALSE),0)+IFERROR(VLOOKUP(B34,'R018'!$X$5:$Y$19,2,FALSE),0)+IFERROR(VLOOKUP(B34,'R019'!$X$5:$Y$19,2,FALSE),0)+IFERROR(VLOOKUP(B34,'R020'!$X$5:$Y$19,2,FALSE),0)+IFERROR(VLOOKUP(B34,'R021'!$X$5:$Y$19,2,FALSE),0)</f>
        <v>0</v>
      </c>
      <c r="W34" s="30">
        <f t="shared" ca="1" si="1"/>
        <v>0</v>
      </c>
      <c r="X34" s="31">
        <f t="shared" ca="1" si="2"/>
        <v>0</v>
      </c>
      <c r="Y34" s="19">
        <f ca="1">IFERROR(VLOOKUP(B34,'R001'!$X$5:$Z$19,2,FALSE),0)+IFERROR(VLOOKUP(B34,'R002'!$X$5:$Z$19,2,FALSE),0)+IFERROR(VLOOKUP(B34,'R003'!$X$5:$Z$19,2,FALSE),0)+IFERROR(VLOOKUP(B34,'R004'!$X$5:$Z$19,2,FALSE),0)+IFERROR(VLOOKUP(B34,'R005'!$X$5:$Z$19,2,FALSE),0)+IFERROR(VLOOKUP(B34,'R006'!$X$5:$Z$19,2,FALSE),0)+IFERROR(VLOOKUP(B34,'R007'!$X$5:$Z$19,2,FALSE),0)+IFERROR(VLOOKUP(B34,'R008'!$X$5:$Z$19,2,FALSE),0)+IFERROR(VLOOKUP(B34,'R009'!$X$5:$Z$19,2,FALSE),0)+IFERROR(VLOOKUP(B34,'R010'!$X$5:$Z$19,2,FALSE),0)+IFERROR(VLOOKUP(B34,'R011'!$X$5:$Z$19,2,FALSE),0)+IFERROR(VLOOKUP(B34,'R012'!$X$5:$Z$19,2,FALSE),0)+IFERROR(VLOOKUP(B34,'R013'!$X$5:$Z$19,2,FALSE),0)+IFERROR(VLOOKUP(B34,'R014'!$X$5:$Z$19,2,FALSE),0)+IFERROR(VLOOKUP(B34,'R015'!$X$5:$Z$19,2,FALSE),0)+IFERROR(VLOOKUP(B34,'R016'!$X$5:$Z$19,2,FALSE),0)+IFERROR(VLOOKUP(B34,'R017'!$X$5:$Z$19,2,FALSE),0)+IFERROR(VLOOKUP(B34,'R018'!$X$5:$Z$19,2,FALSE),0)+IFERROR(VLOOKUP(B34,'R019'!$X$5:$Z$19,2,FALSE),0)+IFERROR(VLOOKUP(B34,'R020'!$X$5:$Z$19,2,FALSE),0)+IFERROR(VLOOKUP(B34,'R021'!$X$5:$Z$19,2,FALSE),0)</f>
        <v>0</v>
      </c>
      <c r="Z34" s="20">
        <f t="shared" ca="1" si="3"/>
        <v>0</v>
      </c>
      <c r="AA34" s="21">
        <f t="shared" ca="1" si="4"/>
        <v>0</v>
      </c>
      <c r="AB34" s="16"/>
    </row>
    <row r="35" spans="1:28" x14ac:dyDescent="0.25">
      <c r="A35" s="14"/>
      <c r="B35" s="130"/>
      <c r="C35" s="130"/>
      <c r="D35" s="180"/>
      <c r="E35" s="131"/>
      <c r="F35" s="32">
        <f t="shared" si="0"/>
        <v>0</v>
      </c>
      <c r="G35" s="132"/>
      <c r="H35" s="133"/>
      <c r="I35" s="133"/>
      <c r="J35" s="133"/>
      <c r="K35" s="133"/>
      <c r="L35" s="133"/>
      <c r="M35" s="133"/>
      <c r="N35" s="133"/>
      <c r="O35" s="133"/>
      <c r="P35" s="133"/>
      <c r="Q35" s="133"/>
      <c r="R35" s="133"/>
      <c r="S35" s="133"/>
      <c r="T35" s="133"/>
      <c r="U35" s="133"/>
      <c r="V35" s="29">
        <f ca="1">IFERROR(VLOOKUP(B35,'R001'!$X$5:$Y$19,2,FALSE),0)+IFERROR(VLOOKUP(B35,'R002'!$X$5:$Y$19,2,FALSE),0)+IFERROR(VLOOKUP(B35,'R003'!$X$5:$Y$19,2,FALSE),0)+IFERROR(VLOOKUP(B35,'R004'!$X$5:$Y$19,2,FALSE),0)+IFERROR(VLOOKUP(B35,'R005'!$X$5:$Y$19,2,FALSE),0)+IFERROR(VLOOKUP(B35,'R006'!$X$5:$Y$19,2,FALSE),0)+IFERROR(VLOOKUP(B35,'R007'!$X$5:$Y$19,2,FALSE),0)+IFERROR(VLOOKUP(B35,'R008'!$X$5:$Y$19,2,FALSE),0)+IFERROR(VLOOKUP(B35,'R009'!$X$5:$Y$19,2,FALSE),0)+IFERROR(VLOOKUP(B35,'R010'!$X$5:$Y$19,2,FALSE),0)+IFERROR(VLOOKUP(B35,'R011'!$X$5:$Y$19,2,FALSE),0)+IFERROR(VLOOKUP(B35,'R012'!$X$5:$Y$19,2,FALSE),0)+IFERROR(VLOOKUP(B35,'R013'!$X$5:$Y$19,2,FALSE),0)+IFERROR(VLOOKUP(B35,'R014'!$X$5:$Y$19,2,FALSE),0)+IFERROR(VLOOKUP(B35,'R015'!$X$5:$Y$19,2,FALSE),0)+IFERROR(VLOOKUP(B35,'R016'!$X$5:$Y$19,2,FALSE),0)+IFERROR(VLOOKUP(B35,'R017'!$X$5:$Y$19,2,FALSE),0)+IFERROR(VLOOKUP(B35,'R018'!$X$5:$Y$19,2,FALSE),0)+IFERROR(VLOOKUP(B35,'R019'!$X$5:$Y$19,2,FALSE),0)+IFERROR(VLOOKUP(B35,'R020'!$X$5:$Y$19,2,FALSE),0)+IFERROR(VLOOKUP(B35,'R021'!$X$5:$Y$19,2,FALSE),0)</f>
        <v>0</v>
      </c>
      <c r="W35" s="30">
        <f t="shared" ca="1" si="1"/>
        <v>0</v>
      </c>
      <c r="X35" s="31">
        <f t="shared" ca="1" si="2"/>
        <v>0</v>
      </c>
      <c r="Y35" s="19">
        <f ca="1">IFERROR(VLOOKUP(B35,'R001'!$X$5:$Z$19,2,FALSE),0)+IFERROR(VLOOKUP(B35,'R002'!$X$5:$Z$19,2,FALSE),0)+IFERROR(VLOOKUP(B35,'R003'!$X$5:$Z$19,2,FALSE),0)+IFERROR(VLOOKUP(B35,'R004'!$X$5:$Z$19,2,FALSE),0)+IFERROR(VLOOKUP(B35,'R005'!$X$5:$Z$19,2,FALSE),0)+IFERROR(VLOOKUP(B35,'R006'!$X$5:$Z$19,2,FALSE),0)+IFERROR(VLOOKUP(B35,'R007'!$X$5:$Z$19,2,FALSE),0)+IFERROR(VLOOKUP(B35,'R008'!$X$5:$Z$19,2,FALSE),0)+IFERROR(VLOOKUP(B35,'R009'!$X$5:$Z$19,2,FALSE),0)+IFERROR(VLOOKUP(B35,'R010'!$X$5:$Z$19,2,FALSE),0)+IFERROR(VLOOKUP(B35,'R011'!$X$5:$Z$19,2,FALSE),0)+IFERROR(VLOOKUP(B35,'R012'!$X$5:$Z$19,2,FALSE),0)+IFERROR(VLOOKUP(B35,'R013'!$X$5:$Z$19,2,FALSE),0)+IFERROR(VLOOKUP(B35,'R014'!$X$5:$Z$19,2,FALSE),0)+IFERROR(VLOOKUP(B35,'R015'!$X$5:$Z$19,2,FALSE),0)+IFERROR(VLOOKUP(B35,'R016'!$X$5:$Z$19,2,FALSE),0)+IFERROR(VLOOKUP(B35,'R017'!$X$5:$Z$19,2,FALSE),0)+IFERROR(VLOOKUP(B35,'R018'!$X$5:$Z$19,2,FALSE),0)+IFERROR(VLOOKUP(B35,'R019'!$X$5:$Z$19,2,FALSE),0)+IFERROR(VLOOKUP(B35,'R020'!$X$5:$Z$19,2,FALSE),0)+IFERROR(VLOOKUP(B35,'R021'!$X$5:$Z$19,2,FALSE),0)</f>
        <v>0</v>
      </c>
      <c r="Z35" s="20">
        <f t="shared" ca="1" si="3"/>
        <v>0</v>
      </c>
      <c r="AA35" s="21">
        <f t="shared" ca="1" si="4"/>
        <v>0</v>
      </c>
      <c r="AB35" s="16"/>
    </row>
    <row r="36" spans="1:28" x14ac:dyDescent="0.25">
      <c r="A36" s="14"/>
      <c r="B36" s="130"/>
      <c r="C36" s="130"/>
      <c r="D36" s="180"/>
      <c r="E36" s="131"/>
      <c r="F36" s="32">
        <f t="shared" si="0"/>
        <v>0</v>
      </c>
      <c r="G36" s="132"/>
      <c r="H36" s="133"/>
      <c r="I36" s="133"/>
      <c r="J36" s="133"/>
      <c r="K36" s="133"/>
      <c r="L36" s="133"/>
      <c r="M36" s="133"/>
      <c r="N36" s="133"/>
      <c r="O36" s="133"/>
      <c r="P36" s="133"/>
      <c r="Q36" s="133"/>
      <c r="R36" s="133"/>
      <c r="S36" s="133"/>
      <c r="T36" s="133"/>
      <c r="U36" s="133"/>
      <c r="V36" s="29">
        <f ca="1">IFERROR(VLOOKUP(B36,'R001'!$X$5:$Y$19,2,FALSE),0)+IFERROR(VLOOKUP(B36,'R002'!$X$5:$Y$19,2,FALSE),0)+IFERROR(VLOOKUP(B36,'R003'!$X$5:$Y$19,2,FALSE),0)+IFERROR(VLOOKUP(B36,'R004'!$X$5:$Y$19,2,FALSE),0)+IFERROR(VLOOKUP(B36,'R005'!$X$5:$Y$19,2,FALSE),0)+IFERROR(VLOOKUP(B36,'R006'!$X$5:$Y$19,2,FALSE),0)+IFERROR(VLOOKUP(B36,'R007'!$X$5:$Y$19,2,FALSE),0)+IFERROR(VLOOKUP(B36,'R008'!$X$5:$Y$19,2,FALSE),0)+IFERROR(VLOOKUP(B36,'R009'!$X$5:$Y$19,2,FALSE),0)+IFERROR(VLOOKUP(B36,'R010'!$X$5:$Y$19,2,FALSE),0)+IFERROR(VLOOKUP(B36,'R011'!$X$5:$Y$19,2,FALSE),0)+IFERROR(VLOOKUP(B36,'R012'!$X$5:$Y$19,2,FALSE),0)+IFERROR(VLOOKUP(B36,'R013'!$X$5:$Y$19,2,FALSE),0)+IFERROR(VLOOKUP(B36,'R014'!$X$5:$Y$19,2,FALSE),0)+IFERROR(VLOOKUP(B36,'R015'!$X$5:$Y$19,2,FALSE),0)+IFERROR(VLOOKUP(B36,'R016'!$X$5:$Y$19,2,FALSE),0)+IFERROR(VLOOKUP(B36,'R017'!$X$5:$Y$19,2,FALSE),0)+IFERROR(VLOOKUP(B36,'R018'!$X$5:$Y$19,2,FALSE),0)+IFERROR(VLOOKUP(B36,'R019'!$X$5:$Y$19,2,FALSE),0)+IFERROR(VLOOKUP(B36,'R020'!$X$5:$Y$19,2,FALSE),0)+IFERROR(VLOOKUP(B36,'R021'!$X$5:$Y$19,2,FALSE),0)</f>
        <v>0</v>
      </c>
      <c r="W36" s="30">
        <f t="shared" ca="1" si="1"/>
        <v>0</v>
      </c>
      <c r="X36" s="31">
        <f t="shared" ca="1" si="2"/>
        <v>0</v>
      </c>
      <c r="Y36" s="19">
        <f ca="1">IFERROR(VLOOKUP(B36,'R001'!$X$5:$Z$19,2,FALSE),0)+IFERROR(VLOOKUP(B36,'R002'!$X$5:$Z$19,2,FALSE),0)+IFERROR(VLOOKUP(B36,'R003'!$X$5:$Z$19,2,FALSE),0)+IFERROR(VLOOKUP(B36,'R004'!$X$5:$Z$19,2,FALSE),0)+IFERROR(VLOOKUP(B36,'R005'!$X$5:$Z$19,2,FALSE),0)+IFERROR(VLOOKUP(B36,'R006'!$X$5:$Z$19,2,FALSE),0)+IFERROR(VLOOKUP(B36,'R007'!$X$5:$Z$19,2,FALSE),0)+IFERROR(VLOOKUP(B36,'R008'!$X$5:$Z$19,2,FALSE),0)+IFERROR(VLOOKUP(B36,'R009'!$X$5:$Z$19,2,FALSE),0)+IFERROR(VLOOKUP(B36,'R010'!$X$5:$Z$19,2,FALSE),0)+IFERROR(VLOOKUP(B36,'R011'!$X$5:$Z$19,2,FALSE),0)+IFERROR(VLOOKUP(B36,'R012'!$X$5:$Z$19,2,FALSE),0)+IFERROR(VLOOKUP(B36,'R013'!$X$5:$Z$19,2,FALSE),0)+IFERROR(VLOOKUP(B36,'R014'!$X$5:$Z$19,2,FALSE),0)+IFERROR(VLOOKUP(B36,'R015'!$X$5:$Z$19,2,FALSE),0)+IFERROR(VLOOKUP(B36,'R016'!$X$5:$Z$19,2,FALSE),0)+IFERROR(VLOOKUP(B36,'R017'!$X$5:$Z$19,2,FALSE),0)+IFERROR(VLOOKUP(B36,'R018'!$X$5:$Z$19,2,FALSE),0)+IFERROR(VLOOKUP(B36,'R019'!$X$5:$Z$19,2,FALSE),0)+IFERROR(VLOOKUP(B36,'R020'!$X$5:$Z$19,2,FALSE),0)+IFERROR(VLOOKUP(B36,'R021'!$X$5:$Z$19,2,FALSE),0)</f>
        <v>0</v>
      </c>
      <c r="Z36" s="20">
        <f t="shared" ca="1" si="3"/>
        <v>0</v>
      </c>
      <c r="AA36" s="21">
        <f t="shared" ca="1" si="4"/>
        <v>0</v>
      </c>
      <c r="AB36" s="16"/>
    </row>
    <row r="37" spans="1:28" x14ac:dyDescent="0.25">
      <c r="A37" s="14"/>
      <c r="B37" s="130"/>
      <c r="C37" s="130"/>
      <c r="D37" s="180"/>
      <c r="E37" s="131"/>
      <c r="F37" s="32">
        <f t="shared" si="0"/>
        <v>0</v>
      </c>
      <c r="G37" s="132"/>
      <c r="H37" s="133"/>
      <c r="I37" s="133"/>
      <c r="J37" s="133"/>
      <c r="K37" s="133"/>
      <c r="L37" s="133"/>
      <c r="M37" s="133"/>
      <c r="N37" s="133"/>
      <c r="O37" s="133"/>
      <c r="P37" s="133"/>
      <c r="Q37" s="133"/>
      <c r="R37" s="133"/>
      <c r="S37" s="133"/>
      <c r="T37" s="133"/>
      <c r="U37" s="133"/>
      <c r="V37" s="29">
        <f ca="1">IFERROR(VLOOKUP(B37,'R001'!$X$5:$Y$19,2,FALSE),0)+IFERROR(VLOOKUP(B37,'R002'!$X$5:$Y$19,2,FALSE),0)+IFERROR(VLOOKUP(B37,'R003'!$X$5:$Y$19,2,FALSE),0)+IFERROR(VLOOKUP(B37,'R004'!$X$5:$Y$19,2,FALSE),0)+IFERROR(VLOOKUP(B37,'R005'!$X$5:$Y$19,2,FALSE),0)+IFERROR(VLOOKUP(B37,'R006'!$X$5:$Y$19,2,FALSE),0)+IFERROR(VLOOKUP(B37,'R007'!$X$5:$Y$19,2,FALSE),0)+IFERROR(VLOOKUP(B37,'R008'!$X$5:$Y$19,2,FALSE),0)+IFERROR(VLOOKUP(B37,'R009'!$X$5:$Y$19,2,FALSE),0)+IFERROR(VLOOKUP(B37,'R010'!$X$5:$Y$19,2,FALSE),0)+IFERROR(VLOOKUP(B37,'R011'!$X$5:$Y$19,2,FALSE),0)+IFERROR(VLOOKUP(B37,'R012'!$X$5:$Y$19,2,FALSE),0)+IFERROR(VLOOKUP(B37,'R013'!$X$5:$Y$19,2,FALSE),0)+IFERROR(VLOOKUP(B37,'R014'!$X$5:$Y$19,2,FALSE),0)+IFERROR(VLOOKUP(B37,'R015'!$X$5:$Y$19,2,FALSE),0)+IFERROR(VLOOKUP(B37,'R016'!$X$5:$Y$19,2,FALSE),0)+IFERROR(VLOOKUP(B37,'R017'!$X$5:$Y$19,2,FALSE),0)+IFERROR(VLOOKUP(B37,'R018'!$X$5:$Y$19,2,FALSE),0)+IFERROR(VLOOKUP(B37,'R019'!$X$5:$Y$19,2,FALSE),0)+IFERROR(VLOOKUP(B37,'R020'!$X$5:$Y$19,2,FALSE),0)+IFERROR(VLOOKUP(B37,'R021'!$X$5:$Y$19,2,FALSE),0)</f>
        <v>0</v>
      </c>
      <c r="W37" s="30">
        <f t="shared" ca="1" si="1"/>
        <v>0</v>
      </c>
      <c r="X37" s="31">
        <f t="shared" ca="1" si="2"/>
        <v>0</v>
      </c>
      <c r="Y37" s="19">
        <f ca="1">IFERROR(VLOOKUP(B37,'R001'!$X$5:$Z$19,2,FALSE),0)+IFERROR(VLOOKUP(B37,'R002'!$X$5:$Z$19,2,FALSE),0)+IFERROR(VLOOKUP(B37,'R003'!$X$5:$Z$19,2,FALSE),0)+IFERROR(VLOOKUP(B37,'R004'!$X$5:$Z$19,2,FALSE),0)+IFERROR(VLOOKUP(B37,'R005'!$X$5:$Z$19,2,FALSE),0)+IFERROR(VLOOKUP(B37,'R006'!$X$5:$Z$19,2,FALSE),0)+IFERROR(VLOOKUP(B37,'R007'!$X$5:$Z$19,2,FALSE),0)+IFERROR(VLOOKUP(B37,'R008'!$X$5:$Z$19,2,FALSE),0)+IFERROR(VLOOKUP(B37,'R009'!$X$5:$Z$19,2,FALSE),0)+IFERROR(VLOOKUP(B37,'R010'!$X$5:$Z$19,2,FALSE),0)+IFERROR(VLOOKUP(B37,'R011'!$X$5:$Z$19,2,FALSE),0)+IFERROR(VLOOKUP(B37,'R012'!$X$5:$Z$19,2,FALSE),0)+IFERROR(VLOOKUP(B37,'R013'!$X$5:$Z$19,2,FALSE),0)+IFERROR(VLOOKUP(B37,'R014'!$X$5:$Z$19,2,FALSE),0)+IFERROR(VLOOKUP(B37,'R015'!$X$5:$Z$19,2,FALSE),0)+IFERROR(VLOOKUP(B37,'R016'!$X$5:$Z$19,2,FALSE),0)+IFERROR(VLOOKUP(B37,'R017'!$X$5:$Z$19,2,FALSE),0)+IFERROR(VLOOKUP(B37,'R018'!$X$5:$Z$19,2,FALSE),0)+IFERROR(VLOOKUP(B37,'R019'!$X$5:$Z$19,2,FALSE),0)+IFERROR(VLOOKUP(B37,'R020'!$X$5:$Z$19,2,FALSE),0)+IFERROR(VLOOKUP(B37,'R021'!$X$5:$Z$19,2,FALSE),0)</f>
        <v>0</v>
      </c>
      <c r="Z37" s="20">
        <f t="shared" ca="1" si="3"/>
        <v>0</v>
      </c>
      <c r="AA37" s="21">
        <f t="shared" ca="1" si="4"/>
        <v>0</v>
      </c>
      <c r="AB37" s="16"/>
    </row>
    <row r="38" spans="1:28" x14ac:dyDescent="0.25">
      <c r="A38" s="14"/>
      <c r="B38" s="130"/>
      <c r="C38" s="130"/>
      <c r="D38" s="180"/>
      <c r="E38" s="131"/>
      <c r="F38" s="32">
        <f t="shared" si="0"/>
        <v>0</v>
      </c>
      <c r="G38" s="132"/>
      <c r="H38" s="133"/>
      <c r="I38" s="133"/>
      <c r="J38" s="133"/>
      <c r="K38" s="133"/>
      <c r="L38" s="133"/>
      <c r="M38" s="133"/>
      <c r="N38" s="133"/>
      <c r="O38" s="133"/>
      <c r="P38" s="133"/>
      <c r="Q38" s="133"/>
      <c r="R38" s="133"/>
      <c r="S38" s="133"/>
      <c r="T38" s="133"/>
      <c r="U38" s="133"/>
      <c r="V38" s="29">
        <f ca="1">IFERROR(VLOOKUP(B38,'R001'!$X$5:$Y$19,2,FALSE),0)+IFERROR(VLOOKUP(B38,'R002'!$X$5:$Y$19,2,FALSE),0)+IFERROR(VLOOKUP(B38,'R003'!$X$5:$Y$19,2,FALSE),0)+IFERROR(VLOOKUP(B38,'R004'!$X$5:$Y$19,2,FALSE),0)+IFERROR(VLOOKUP(B38,'R005'!$X$5:$Y$19,2,FALSE),0)+IFERROR(VLOOKUP(B38,'R006'!$X$5:$Y$19,2,FALSE),0)+IFERROR(VLOOKUP(B38,'R007'!$X$5:$Y$19,2,FALSE),0)+IFERROR(VLOOKUP(B38,'R008'!$X$5:$Y$19,2,FALSE),0)+IFERROR(VLOOKUP(B38,'R009'!$X$5:$Y$19,2,FALSE),0)+IFERROR(VLOOKUP(B38,'R010'!$X$5:$Y$19,2,FALSE),0)+IFERROR(VLOOKUP(B38,'R011'!$X$5:$Y$19,2,FALSE),0)+IFERROR(VLOOKUP(B38,'R012'!$X$5:$Y$19,2,FALSE),0)+IFERROR(VLOOKUP(B38,'R013'!$X$5:$Y$19,2,FALSE),0)+IFERROR(VLOOKUP(B38,'R014'!$X$5:$Y$19,2,FALSE),0)+IFERROR(VLOOKUP(B38,'R015'!$X$5:$Y$19,2,FALSE),0)+IFERROR(VLOOKUP(B38,'R016'!$X$5:$Y$19,2,FALSE),0)+IFERROR(VLOOKUP(B38,'R017'!$X$5:$Y$19,2,FALSE),0)+IFERROR(VLOOKUP(B38,'R018'!$X$5:$Y$19,2,FALSE),0)+IFERROR(VLOOKUP(B38,'R019'!$X$5:$Y$19,2,FALSE),0)+IFERROR(VLOOKUP(B38,'R020'!$X$5:$Y$19,2,FALSE),0)+IFERROR(VLOOKUP(B38,'R021'!$X$5:$Y$19,2,FALSE),0)</f>
        <v>0</v>
      </c>
      <c r="W38" s="30">
        <f t="shared" ca="1" si="1"/>
        <v>0</v>
      </c>
      <c r="X38" s="31">
        <f t="shared" ca="1" si="2"/>
        <v>0</v>
      </c>
      <c r="Y38" s="19">
        <f ca="1">IFERROR(VLOOKUP(B38,'R001'!$X$5:$Z$19,2,FALSE),0)+IFERROR(VLOOKUP(B38,'R002'!$X$5:$Z$19,2,FALSE),0)+IFERROR(VLOOKUP(B38,'R003'!$X$5:$Z$19,2,FALSE),0)+IFERROR(VLOOKUP(B38,'R004'!$X$5:$Z$19,2,FALSE),0)+IFERROR(VLOOKUP(B38,'R005'!$X$5:$Z$19,2,FALSE),0)+IFERROR(VLOOKUP(B38,'R006'!$X$5:$Z$19,2,FALSE),0)+IFERROR(VLOOKUP(B38,'R007'!$X$5:$Z$19,2,FALSE),0)+IFERROR(VLOOKUP(B38,'R008'!$X$5:$Z$19,2,FALSE),0)+IFERROR(VLOOKUP(B38,'R009'!$X$5:$Z$19,2,FALSE),0)+IFERROR(VLOOKUP(B38,'R010'!$X$5:$Z$19,2,FALSE),0)+IFERROR(VLOOKUP(B38,'R011'!$X$5:$Z$19,2,FALSE),0)+IFERROR(VLOOKUP(B38,'R012'!$X$5:$Z$19,2,FALSE),0)+IFERROR(VLOOKUP(B38,'R013'!$X$5:$Z$19,2,FALSE),0)+IFERROR(VLOOKUP(B38,'R014'!$X$5:$Z$19,2,FALSE),0)+IFERROR(VLOOKUP(B38,'R015'!$X$5:$Z$19,2,FALSE),0)+IFERROR(VLOOKUP(B38,'R016'!$X$5:$Z$19,2,FALSE),0)+IFERROR(VLOOKUP(B38,'R017'!$X$5:$Z$19,2,FALSE),0)+IFERROR(VLOOKUP(B38,'R018'!$X$5:$Z$19,2,FALSE),0)+IFERROR(VLOOKUP(B38,'R019'!$X$5:$Z$19,2,FALSE),0)+IFERROR(VLOOKUP(B38,'R020'!$X$5:$Z$19,2,FALSE),0)+IFERROR(VLOOKUP(B38,'R021'!$X$5:$Z$19,2,FALSE),0)</f>
        <v>0</v>
      </c>
      <c r="Z38" s="20">
        <f t="shared" ca="1" si="3"/>
        <v>0</v>
      </c>
      <c r="AA38" s="21">
        <f t="shared" ca="1" si="4"/>
        <v>0</v>
      </c>
      <c r="AB38" s="16"/>
    </row>
    <row r="39" spans="1:28" x14ac:dyDescent="0.25">
      <c r="A39" s="14"/>
      <c r="B39" s="130"/>
      <c r="C39" s="130"/>
      <c r="D39" s="180"/>
      <c r="E39" s="131"/>
      <c r="F39" s="32">
        <f t="shared" si="0"/>
        <v>0</v>
      </c>
      <c r="G39" s="132"/>
      <c r="H39" s="133"/>
      <c r="I39" s="133"/>
      <c r="J39" s="133"/>
      <c r="K39" s="133"/>
      <c r="L39" s="133"/>
      <c r="M39" s="133"/>
      <c r="N39" s="133"/>
      <c r="O39" s="133"/>
      <c r="P39" s="133"/>
      <c r="Q39" s="133"/>
      <c r="R39" s="133"/>
      <c r="S39" s="133"/>
      <c r="T39" s="133"/>
      <c r="U39" s="133"/>
      <c r="V39" s="29">
        <f ca="1">IFERROR(VLOOKUP(B39,'R001'!$X$5:$Y$19,2,FALSE),0)+IFERROR(VLOOKUP(B39,'R002'!$X$5:$Y$19,2,FALSE),0)+IFERROR(VLOOKUP(B39,'R003'!$X$5:$Y$19,2,FALSE),0)+IFERROR(VLOOKUP(B39,'R004'!$X$5:$Y$19,2,FALSE),0)+IFERROR(VLOOKUP(B39,'R005'!$X$5:$Y$19,2,FALSE),0)+IFERROR(VLOOKUP(B39,'R006'!$X$5:$Y$19,2,FALSE),0)+IFERROR(VLOOKUP(B39,'R007'!$X$5:$Y$19,2,FALSE),0)+IFERROR(VLOOKUP(B39,'R008'!$X$5:$Y$19,2,FALSE),0)+IFERROR(VLOOKUP(B39,'R009'!$X$5:$Y$19,2,FALSE),0)+IFERROR(VLOOKUP(B39,'R010'!$X$5:$Y$19,2,FALSE),0)+IFERROR(VLOOKUP(B39,'R011'!$X$5:$Y$19,2,FALSE),0)+IFERROR(VLOOKUP(B39,'R012'!$X$5:$Y$19,2,FALSE),0)+IFERROR(VLOOKUP(B39,'R013'!$X$5:$Y$19,2,FALSE),0)+IFERROR(VLOOKUP(B39,'R014'!$X$5:$Y$19,2,FALSE),0)+IFERROR(VLOOKUP(B39,'R015'!$X$5:$Y$19,2,FALSE),0)+IFERROR(VLOOKUP(B39,'R016'!$X$5:$Y$19,2,FALSE),0)+IFERROR(VLOOKUP(B39,'R017'!$X$5:$Y$19,2,FALSE),0)+IFERROR(VLOOKUP(B39,'R018'!$X$5:$Y$19,2,FALSE),0)+IFERROR(VLOOKUP(B39,'R019'!$X$5:$Y$19,2,FALSE),0)+IFERROR(VLOOKUP(B39,'R020'!$X$5:$Y$19,2,FALSE),0)+IFERROR(VLOOKUP(B39,'R021'!$X$5:$Y$19,2,FALSE),0)</f>
        <v>0</v>
      </c>
      <c r="W39" s="30">
        <f t="shared" ca="1" si="1"/>
        <v>0</v>
      </c>
      <c r="X39" s="31">
        <f t="shared" ca="1" si="2"/>
        <v>0</v>
      </c>
      <c r="Y39" s="19">
        <f ca="1">IFERROR(VLOOKUP(B39,'R001'!$X$5:$Z$19,2,FALSE),0)+IFERROR(VLOOKUP(B39,'R002'!$X$5:$Z$19,2,FALSE),0)+IFERROR(VLOOKUP(B39,'R003'!$X$5:$Z$19,2,FALSE),0)+IFERROR(VLOOKUP(B39,'R004'!$X$5:$Z$19,2,FALSE),0)+IFERROR(VLOOKUP(B39,'R005'!$X$5:$Z$19,2,FALSE),0)+IFERROR(VLOOKUP(B39,'R006'!$X$5:$Z$19,2,FALSE),0)+IFERROR(VLOOKUP(B39,'R007'!$X$5:$Z$19,2,FALSE),0)+IFERROR(VLOOKUP(B39,'R008'!$X$5:$Z$19,2,FALSE),0)+IFERROR(VLOOKUP(B39,'R009'!$X$5:$Z$19,2,FALSE),0)+IFERROR(VLOOKUP(B39,'R010'!$X$5:$Z$19,2,FALSE),0)+IFERROR(VLOOKUP(B39,'R011'!$X$5:$Z$19,2,FALSE),0)+IFERROR(VLOOKUP(B39,'R012'!$X$5:$Z$19,2,FALSE),0)+IFERROR(VLOOKUP(B39,'R013'!$X$5:$Z$19,2,FALSE),0)+IFERROR(VLOOKUP(B39,'R014'!$X$5:$Z$19,2,FALSE),0)+IFERROR(VLOOKUP(B39,'R015'!$X$5:$Z$19,2,FALSE),0)+IFERROR(VLOOKUP(B39,'R016'!$X$5:$Z$19,2,FALSE),0)+IFERROR(VLOOKUP(B39,'R017'!$X$5:$Z$19,2,FALSE),0)+IFERROR(VLOOKUP(B39,'R018'!$X$5:$Z$19,2,FALSE),0)+IFERROR(VLOOKUP(B39,'R019'!$X$5:$Z$19,2,FALSE),0)+IFERROR(VLOOKUP(B39,'R020'!$X$5:$Z$19,2,FALSE),0)+IFERROR(VLOOKUP(B39,'R021'!$X$5:$Z$19,2,FALSE),0)</f>
        <v>0</v>
      </c>
      <c r="Z39" s="20">
        <f t="shared" ca="1" si="3"/>
        <v>0</v>
      </c>
      <c r="AA39" s="21">
        <f t="shared" ca="1" si="4"/>
        <v>0</v>
      </c>
      <c r="AB39" s="16"/>
    </row>
    <row r="40" spans="1:28" x14ac:dyDescent="0.25">
      <c r="A40" s="14"/>
      <c r="B40" s="130"/>
      <c r="C40" s="130"/>
      <c r="D40" s="180"/>
      <c r="E40" s="131"/>
      <c r="F40" s="32">
        <f t="shared" si="0"/>
        <v>0</v>
      </c>
      <c r="G40" s="132"/>
      <c r="H40" s="133"/>
      <c r="I40" s="133"/>
      <c r="J40" s="133"/>
      <c r="K40" s="133"/>
      <c r="L40" s="133"/>
      <c r="M40" s="133"/>
      <c r="N40" s="133"/>
      <c r="O40" s="133"/>
      <c r="P40" s="133"/>
      <c r="Q40" s="133"/>
      <c r="R40" s="133"/>
      <c r="S40" s="133"/>
      <c r="T40" s="133"/>
      <c r="U40" s="133"/>
      <c r="V40" s="29">
        <f ca="1">IFERROR(VLOOKUP(B40,'R001'!$X$5:$Y$19,2,FALSE),0)+IFERROR(VLOOKUP(B40,'R002'!$X$5:$Y$19,2,FALSE),0)+IFERROR(VLOOKUP(B40,'R003'!$X$5:$Y$19,2,FALSE),0)+IFERROR(VLOOKUP(B40,'R004'!$X$5:$Y$19,2,FALSE),0)+IFERROR(VLOOKUP(B40,'R005'!$X$5:$Y$19,2,FALSE),0)+IFERROR(VLOOKUP(B40,'R006'!$X$5:$Y$19,2,FALSE),0)+IFERROR(VLOOKUP(B40,'R007'!$X$5:$Y$19,2,FALSE),0)+IFERROR(VLOOKUP(B40,'R008'!$X$5:$Y$19,2,FALSE),0)+IFERROR(VLOOKUP(B40,'R009'!$X$5:$Y$19,2,FALSE),0)+IFERROR(VLOOKUP(B40,'R010'!$X$5:$Y$19,2,FALSE),0)+IFERROR(VLOOKUP(B40,'R011'!$X$5:$Y$19,2,FALSE),0)+IFERROR(VLOOKUP(B40,'R012'!$X$5:$Y$19,2,FALSE),0)+IFERROR(VLOOKUP(B40,'R013'!$X$5:$Y$19,2,FALSE),0)+IFERROR(VLOOKUP(B40,'R014'!$X$5:$Y$19,2,FALSE),0)+IFERROR(VLOOKUP(B40,'R015'!$X$5:$Y$19,2,FALSE),0)+IFERROR(VLOOKUP(B40,'R016'!$X$5:$Y$19,2,FALSE),0)+IFERROR(VLOOKUP(B40,'R017'!$X$5:$Y$19,2,FALSE),0)+IFERROR(VLOOKUP(B40,'R018'!$X$5:$Y$19,2,FALSE),0)+IFERROR(VLOOKUP(B40,'R019'!$X$5:$Y$19,2,FALSE),0)+IFERROR(VLOOKUP(B40,'R020'!$X$5:$Y$19,2,FALSE),0)+IFERROR(VLOOKUP(B40,'R021'!$X$5:$Y$19,2,FALSE),0)</f>
        <v>0</v>
      </c>
      <c r="W40" s="30">
        <f t="shared" ca="1" si="1"/>
        <v>0</v>
      </c>
      <c r="X40" s="31">
        <f t="shared" ca="1" si="2"/>
        <v>0</v>
      </c>
      <c r="Y40" s="19">
        <f ca="1">IFERROR(VLOOKUP(B40,'R001'!$X$5:$Z$19,2,FALSE),0)+IFERROR(VLOOKUP(B40,'R002'!$X$5:$Z$19,2,FALSE),0)+IFERROR(VLOOKUP(B40,'R003'!$X$5:$Z$19,2,FALSE),0)+IFERROR(VLOOKUP(B40,'R004'!$X$5:$Z$19,2,FALSE),0)+IFERROR(VLOOKUP(B40,'R005'!$X$5:$Z$19,2,FALSE),0)+IFERROR(VLOOKUP(B40,'R006'!$X$5:$Z$19,2,FALSE),0)+IFERROR(VLOOKUP(B40,'R007'!$X$5:$Z$19,2,FALSE),0)+IFERROR(VLOOKUP(B40,'R008'!$X$5:$Z$19,2,FALSE),0)+IFERROR(VLOOKUP(B40,'R009'!$X$5:$Z$19,2,FALSE),0)+IFERROR(VLOOKUP(B40,'R010'!$X$5:$Z$19,2,FALSE),0)+IFERROR(VLOOKUP(B40,'R011'!$X$5:$Z$19,2,FALSE),0)+IFERROR(VLOOKUP(B40,'R012'!$X$5:$Z$19,2,FALSE),0)+IFERROR(VLOOKUP(B40,'R013'!$X$5:$Z$19,2,FALSE),0)+IFERROR(VLOOKUP(B40,'R014'!$X$5:$Z$19,2,FALSE),0)+IFERROR(VLOOKUP(B40,'R015'!$X$5:$Z$19,2,FALSE),0)+IFERROR(VLOOKUP(B40,'R016'!$X$5:$Z$19,2,FALSE),0)+IFERROR(VLOOKUP(B40,'R017'!$X$5:$Z$19,2,FALSE),0)+IFERROR(VLOOKUP(B40,'R018'!$X$5:$Z$19,2,FALSE),0)+IFERROR(VLOOKUP(B40,'R019'!$X$5:$Z$19,2,FALSE),0)+IFERROR(VLOOKUP(B40,'R020'!$X$5:$Z$19,2,FALSE),0)+IFERROR(VLOOKUP(B40,'R021'!$X$5:$Z$19,2,FALSE),0)</f>
        <v>0</v>
      </c>
      <c r="Z40" s="20">
        <f t="shared" ca="1" si="3"/>
        <v>0</v>
      </c>
      <c r="AA40" s="21">
        <f t="shared" ca="1" si="4"/>
        <v>0</v>
      </c>
      <c r="AB40" s="16"/>
    </row>
    <row r="41" spans="1:28" x14ac:dyDescent="0.25">
      <c r="A41" s="14"/>
      <c r="B41" s="130"/>
      <c r="C41" s="130"/>
      <c r="D41" s="180"/>
      <c r="E41" s="131"/>
      <c r="F41" s="32">
        <f t="shared" si="0"/>
        <v>0</v>
      </c>
      <c r="G41" s="132"/>
      <c r="H41" s="133"/>
      <c r="I41" s="133"/>
      <c r="J41" s="133"/>
      <c r="K41" s="133"/>
      <c r="L41" s="133"/>
      <c r="M41" s="133"/>
      <c r="N41" s="133"/>
      <c r="O41" s="133"/>
      <c r="P41" s="133"/>
      <c r="Q41" s="133"/>
      <c r="R41" s="133"/>
      <c r="S41" s="133"/>
      <c r="T41" s="133"/>
      <c r="U41" s="133"/>
      <c r="V41" s="29">
        <f ca="1">IFERROR(VLOOKUP(B41,'R001'!$X$5:$Y$19,2,FALSE),0)+IFERROR(VLOOKUP(B41,'R002'!$X$5:$Y$19,2,FALSE),0)+IFERROR(VLOOKUP(B41,'R003'!$X$5:$Y$19,2,FALSE),0)+IFERROR(VLOOKUP(B41,'R004'!$X$5:$Y$19,2,FALSE),0)+IFERROR(VLOOKUP(B41,'R005'!$X$5:$Y$19,2,FALSE),0)+IFERROR(VLOOKUP(B41,'R006'!$X$5:$Y$19,2,FALSE),0)+IFERROR(VLOOKUP(B41,'R007'!$X$5:$Y$19,2,FALSE),0)+IFERROR(VLOOKUP(B41,'R008'!$X$5:$Y$19,2,FALSE),0)+IFERROR(VLOOKUP(B41,'R009'!$X$5:$Y$19,2,FALSE),0)+IFERROR(VLOOKUP(B41,'R010'!$X$5:$Y$19,2,FALSE),0)+IFERROR(VLOOKUP(B41,'R011'!$X$5:$Y$19,2,FALSE),0)+IFERROR(VLOOKUP(B41,'R012'!$X$5:$Y$19,2,FALSE),0)+IFERROR(VLOOKUP(B41,'R013'!$X$5:$Y$19,2,FALSE),0)+IFERROR(VLOOKUP(B41,'R014'!$X$5:$Y$19,2,FALSE),0)+IFERROR(VLOOKUP(B41,'R015'!$X$5:$Y$19,2,FALSE),0)+IFERROR(VLOOKUP(B41,'R016'!$X$5:$Y$19,2,FALSE),0)+IFERROR(VLOOKUP(B41,'R017'!$X$5:$Y$19,2,FALSE),0)+IFERROR(VLOOKUP(B41,'R018'!$X$5:$Y$19,2,FALSE),0)+IFERROR(VLOOKUP(B41,'R019'!$X$5:$Y$19,2,FALSE),0)+IFERROR(VLOOKUP(B41,'R020'!$X$5:$Y$19,2,FALSE),0)+IFERROR(VLOOKUP(B41,'R021'!$X$5:$Y$19,2,FALSE),0)</f>
        <v>0</v>
      </c>
      <c r="W41" s="30">
        <f t="shared" ca="1" si="1"/>
        <v>0</v>
      </c>
      <c r="X41" s="31">
        <f t="shared" ca="1" si="2"/>
        <v>0</v>
      </c>
      <c r="Y41" s="19">
        <f ca="1">IFERROR(VLOOKUP(B41,'R001'!$X$5:$Z$19,2,FALSE),0)+IFERROR(VLOOKUP(B41,'R002'!$X$5:$Z$19,2,FALSE),0)+IFERROR(VLOOKUP(B41,'R003'!$X$5:$Z$19,2,FALSE),0)+IFERROR(VLOOKUP(B41,'R004'!$X$5:$Z$19,2,FALSE),0)+IFERROR(VLOOKUP(B41,'R005'!$X$5:$Z$19,2,FALSE),0)+IFERROR(VLOOKUP(B41,'R006'!$X$5:$Z$19,2,FALSE),0)+IFERROR(VLOOKUP(B41,'R007'!$X$5:$Z$19,2,FALSE),0)+IFERROR(VLOOKUP(B41,'R008'!$X$5:$Z$19,2,FALSE),0)+IFERROR(VLOOKUP(B41,'R009'!$X$5:$Z$19,2,FALSE),0)+IFERROR(VLOOKUP(B41,'R010'!$X$5:$Z$19,2,FALSE),0)+IFERROR(VLOOKUP(B41,'R011'!$X$5:$Z$19,2,FALSE),0)+IFERROR(VLOOKUP(B41,'R012'!$X$5:$Z$19,2,FALSE),0)+IFERROR(VLOOKUP(B41,'R013'!$X$5:$Z$19,2,FALSE),0)+IFERROR(VLOOKUP(B41,'R014'!$X$5:$Z$19,2,FALSE),0)+IFERROR(VLOOKUP(B41,'R015'!$X$5:$Z$19,2,FALSE),0)+IFERROR(VLOOKUP(B41,'R016'!$X$5:$Z$19,2,FALSE),0)+IFERROR(VLOOKUP(B41,'R017'!$X$5:$Z$19,2,FALSE),0)+IFERROR(VLOOKUP(B41,'R018'!$X$5:$Z$19,2,FALSE),0)+IFERROR(VLOOKUP(B41,'R019'!$X$5:$Z$19,2,FALSE),0)+IFERROR(VLOOKUP(B41,'R020'!$X$5:$Z$19,2,FALSE),0)+IFERROR(VLOOKUP(B41,'R021'!$X$5:$Z$19,2,FALSE),0)</f>
        <v>0</v>
      </c>
      <c r="Z41" s="20">
        <f t="shared" ca="1" si="3"/>
        <v>0</v>
      </c>
      <c r="AA41" s="21">
        <f t="shared" ca="1" si="4"/>
        <v>0</v>
      </c>
      <c r="AB41" s="16"/>
    </row>
    <row r="42" spans="1:28" x14ac:dyDescent="0.25">
      <c r="A42" s="14"/>
      <c r="B42" s="130"/>
      <c r="C42" s="130"/>
      <c r="D42" s="180"/>
      <c r="E42" s="131"/>
      <c r="F42" s="32">
        <f t="shared" si="0"/>
        <v>0</v>
      </c>
      <c r="G42" s="132"/>
      <c r="H42" s="133"/>
      <c r="I42" s="133"/>
      <c r="J42" s="133"/>
      <c r="K42" s="133"/>
      <c r="L42" s="133"/>
      <c r="M42" s="133"/>
      <c r="N42" s="133"/>
      <c r="O42" s="133"/>
      <c r="P42" s="133"/>
      <c r="Q42" s="133"/>
      <c r="R42" s="133"/>
      <c r="S42" s="133"/>
      <c r="T42" s="133"/>
      <c r="U42" s="133"/>
      <c r="V42" s="29">
        <f ca="1">IFERROR(VLOOKUP(B42,'R001'!$X$5:$Y$19,2,FALSE),0)+IFERROR(VLOOKUP(B42,'R002'!$X$5:$Y$19,2,FALSE),0)+IFERROR(VLOOKUP(B42,'R003'!$X$5:$Y$19,2,FALSE),0)+IFERROR(VLOOKUP(B42,'R004'!$X$5:$Y$19,2,FALSE),0)+IFERROR(VLOOKUP(B42,'R005'!$X$5:$Y$19,2,FALSE),0)+IFERROR(VLOOKUP(B42,'R006'!$X$5:$Y$19,2,FALSE),0)+IFERROR(VLOOKUP(B42,'R007'!$X$5:$Y$19,2,FALSE),0)+IFERROR(VLOOKUP(B42,'R008'!$X$5:$Y$19,2,FALSE),0)+IFERROR(VLOOKUP(B42,'R009'!$X$5:$Y$19,2,FALSE),0)+IFERROR(VLOOKUP(B42,'R010'!$X$5:$Y$19,2,FALSE),0)+IFERROR(VLOOKUP(B42,'R011'!$X$5:$Y$19,2,FALSE),0)+IFERROR(VLOOKUP(B42,'R012'!$X$5:$Y$19,2,FALSE),0)+IFERROR(VLOOKUP(B42,'R013'!$X$5:$Y$19,2,FALSE),0)+IFERROR(VLOOKUP(B42,'R014'!$X$5:$Y$19,2,FALSE),0)+IFERROR(VLOOKUP(B42,'R015'!$X$5:$Y$19,2,FALSE),0)+IFERROR(VLOOKUP(B42,'R016'!$X$5:$Y$19,2,FALSE),0)+IFERROR(VLOOKUP(B42,'R017'!$X$5:$Y$19,2,FALSE),0)+IFERROR(VLOOKUP(B42,'R018'!$X$5:$Y$19,2,FALSE),0)+IFERROR(VLOOKUP(B42,'R019'!$X$5:$Y$19,2,FALSE),0)+IFERROR(VLOOKUP(B42,'R020'!$X$5:$Y$19,2,FALSE),0)+IFERROR(VLOOKUP(B42,'R021'!$X$5:$Y$19,2,FALSE),0)</f>
        <v>0</v>
      </c>
      <c r="W42" s="30">
        <f t="shared" ca="1" si="1"/>
        <v>0</v>
      </c>
      <c r="X42" s="31">
        <f t="shared" ca="1" si="2"/>
        <v>0</v>
      </c>
      <c r="Y42" s="19">
        <f ca="1">IFERROR(VLOOKUP(B42,'R001'!$X$5:$Z$19,2,FALSE),0)+IFERROR(VLOOKUP(B42,'R002'!$X$5:$Z$19,2,FALSE),0)+IFERROR(VLOOKUP(B42,'R003'!$X$5:$Z$19,2,FALSE),0)+IFERROR(VLOOKUP(B42,'R004'!$X$5:$Z$19,2,FALSE),0)+IFERROR(VLOOKUP(B42,'R005'!$X$5:$Z$19,2,FALSE),0)+IFERROR(VLOOKUP(B42,'R006'!$X$5:$Z$19,2,FALSE),0)+IFERROR(VLOOKUP(B42,'R007'!$X$5:$Z$19,2,FALSE),0)+IFERROR(VLOOKUP(B42,'R008'!$X$5:$Z$19,2,FALSE),0)+IFERROR(VLOOKUP(B42,'R009'!$X$5:$Z$19,2,FALSE),0)+IFERROR(VLOOKUP(B42,'R010'!$X$5:$Z$19,2,FALSE),0)+IFERROR(VLOOKUP(B42,'R011'!$X$5:$Z$19,2,FALSE),0)+IFERROR(VLOOKUP(B42,'R012'!$X$5:$Z$19,2,FALSE),0)+IFERROR(VLOOKUP(B42,'R013'!$X$5:$Z$19,2,FALSE),0)+IFERROR(VLOOKUP(B42,'R014'!$X$5:$Z$19,2,FALSE),0)+IFERROR(VLOOKUP(B42,'R015'!$X$5:$Z$19,2,FALSE),0)+IFERROR(VLOOKUP(B42,'R016'!$X$5:$Z$19,2,FALSE),0)+IFERROR(VLOOKUP(B42,'R017'!$X$5:$Z$19,2,FALSE),0)+IFERROR(VLOOKUP(B42,'R018'!$X$5:$Z$19,2,FALSE),0)+IFERROR(VLOOKUP(B42,'R019'!$X$5:$Z$19,2,FALSE),0)+IFERROR(VLOOKUP(B42,'R020'!$X$5:$Z$19,2,FALSE),0)+IFERROR(VLOOKUP(B42,'R021'!$X$5:$Z$19,2,FALSE),0)</f>
        <v>0</v>
      </c>
      <c r="Z42" s="20">
        <f t="shared" ca="1" si="3"/>
        <v>0</v>
      </c>
      <c r="AA42" s="21">
        <f t="shared" ca="1" si="4"/>
        <v>0</v>
      </c>
      <c r="AB42" s="16"/>
    </row>
    <row r="43" spans="1:28" x14ac:dyDescent="0.25">
      <c r="A43" s="14"/>
      <c r="B43" s="130"/>
      <c r="C43" s="130"/>
      <c r="D43" s="180"/>
      <c r="E43" s="131"/>
      <c r="F43" s="32">
        <f t="shared" si="0"/>
        <v>0</v>
      </c>
      <c r="G43" s="132"/>
      <c r="H43" s="133"/>
      <c r="I43" s="133"/>
      <c r="J43" s="133"/>
      <c r="K43" s="133"/>
      <c r="L43" s="133"/>
      <c r="M43" s="133"/>
      <c r="N43" s="133"/>
      <c r="O43" s="133"/>
      <c r="P43" s="133"/>
      <c r="Q43" s="133"/>
      <c r="R43" s="133"/>
      <c r="S43" s="133"/>
      <c r="T43" s="133"/>
      <c r="U43" s="133"/>
      <c r="V43" s="29">
        <f ca="1">IFERROR(VLOOKUP(B43,'R001'!$X$5:$Y$19,2,FALSE),0)+IFERROR(VLOOKUP(B43,'R002'!$X$5:$Y$19,2,FALSE),0)+IFERROR(VLOOKUP(B43,'R003'!$X$5:$Y$19,2,FALSE),0)+IFERROR(VLOOKUP(B43,'R004'!$X$5:$Y$19,2,FALSE),0)+IFERROR(VLOOKUP(B43,'R005'!$X$5:$Y$19,2,FALSE),0)+IFERROR(VLOOKUP(B43,'R006'!$X$5:$Y$19,2,FALSE),0)+IFERROR(VLOOKUP(B43,'R007'!$X$5:$Y$19,2,FALSE),0)+IFERROR(VLOOKUP(B43,'R008'!$X$5:$Y$19,2,FALSE),0)+IFERROR(VLOOKUP(B43,'R009'!$X$5:$Y$19,2,FALSE),0)+IFERROR(VLOOKUP(B43,'R010'!$X$5:$Y$19,2,FALSE),0)+IFERROR(VLOOKUP(B43,'R011'!$X$5:$Y$19,2,FALSE),0)+IFERROR(VLOOKUP(B43,'R012'!$X$5:$Y$19,2,FALSE),0)+IFERROR(VLOOKUP(B43,'R013'!$X$5:$Y$19,2,FALSE),0)+IFERROR(VLOOKUP(B43,'R014'!$X$5:$Y$19,2,FALSE),0)+IFERROR(VLOOKUP(B43,'R015'!$X$5:$Y$19,2,FALSE),0)+IFERROR(VLOOKUP(B43,'R016'!$X$5:$Y$19,2,FALSE),0)+IFERROR(VLOOKUP(B43,'R017'!$X$5:$Y$19,2,FALSE),0)+IFERROR(VLOOKUP(B43,'R018'!$X$5:$Y$19,2,FALSE),0)+IFERROR(VLOOKUP(B43,'R019'!$X$5:$Y$19,2,FALSE),0)+IFERROR(VLOOKUP(B43,'R020'!$X$5:$Y$19,2,FALSE),0)+IFERROR(VLOOKUP(B43,'R021'!$X$5:$Y$19,2,FALSE),0)</f>
        <v>0</v>
      </c>
      <c r="W43" s="30">
        <f t="shared" ca="1" si="1"/>
        <v>0</v>
      </c>
      <c r="X43" s="31">
        <f t="shared" ca="1" si="2"/>
        <v>0</v>
      </c>
      <c r="Y43" s="19">
        <f ca="1">IFERROR(VLOOKUP(B43,'R001'!$X$5:$Z$19,2,FALSE),0)+IFERROR(VLOOKUP(B43,'R002'!$X$5:$Z$19,2,FALSE),0)+IFERROR(VLOOKUP(B43,'R003'!$X$5:$Z$19,2,FALSE),0)+IFERROR(VLOOKUP(B43,'R004'!$X$5:$Z$19,2,FALSE),0)+IFERROR(VLOOKUP(B43,'R005'!$X$5:$Z$19,2,FALSE),0)+IFERROR(VLOOKUP(B43,'R006'!$X$5:$Z$19,2,FALSE),0)+IFERROR(VLOOKUP(B43,'R007'!$X$5:$Z$19,2,FALSE),0)+IFERROR(VLOOKUP(B43,'R008'!$X$5:$Z$19,2,FALSE),0)+IFERROR(VLOOKUP(B43,'R009'!$X$5:$Z$19,2,FALSE),0)+IFERROR(VLOOKUP(B43,'R010'!$X$5:$Z$19,2,FALSE),0)+IFERROR(VLOOKUP(B43,'R011'!$X$5:$Z$19,2,FALSE),0)+IFERROR(VLOOKUP(B43,'R012'!$X$5:$Z$19,2,FALSE),0)+IFERROR(VLOOKUP(B43,'R013'!$X$5:$Z$19,2,FALSE),0)+IFERROR(VLOOKUP(B43,'R014'!$X$5:$Z$19,2,FALSE),0)+IFERROR(VLOOKUP(B43,'R015'!$X$5:$Z$19,2,FALSE),0)+IFERROR(VLOOKUP(B43,'R016'!$X$5:$Z$19,2,FALSE),0)+IFERROR(VLOOKUP(B43,'R017'!$X$5:$Z$19,2,FALSE),0)+IFERROR(VLOOKUP(B43,'R018'!$X$5:$Z$19,2,FALSE),0)+IFERROR(VLOOKUP(B43,'R019'!$X$5:$Z$19,2,FALSE),0)+IFERROR(VLOOKUP(B43,'R020'!$X$5:$Z$19,2,FALSE),0)+IFERROR(VLOOKUP(B43,'R021'!$X$5:$Z$19,2,FALSE),0)</f>
        <v>0</v>
      </c>
      <c r="Z43" s="20">
        <f t="shared" ca="1" si="3"/>
        <v>0</v>
      </c>
      <c r="AA43" s="21">
        <f t="shared" ca="1" si="4"/>
        <v>0</v>
      </c>
      <c r="AB43" s="16"/>
    </row>
    <row r="44" spans="1:28" x14ac:dyDescent="0.25">
      <c r="A44" s="14"/>
      <c r="B44" s="130"/>
      <c r="C44" s="130"/>
      <c r="D44" s="180"/>
      <c r="E44" s="131"/>
      <c r="F44" s="32">
        <f t="shared" si="0"/>
        <v>0</v>
      </c>
      <c r="G44" s="132"/>
      <c r="H44" s="133"/>
      <c r="I44" s="133"/>
      <c r="J44" s="133"/>
      <c r="K44" s="133"/>
      <c r="L44" s="133"/>
      <c r="M44" s="133"/>
      <c r="N44" s="133"/>
      <c r="O44" s="133"/>
      <c r="P44" s="133"/>
      <c r="Q44" s="133"/>
      <c r="R44" s="133"/>
      <c r="S44" s="133"/>
      <c r="T44" s="133"/>
      <c r="U44" s="133"/>
      <c r="V44" s="29">
        <f ca="1">IFERROR(VLOOKUP(B44,'R001'!$X$5:$Y$19,2,FALSE),0)+IFERROR(VLOOKUP(B44,'R002'!$X$5:$Y$19,2,FALSE),0)+IFERROR(VLOOKUP(B44,'R003'!$X$5:$Y$19,2,FALSE),0)+IFERROR(VLOOKUP(B44,'R004'!$X$5:$Y$19,2,FALSE),0)+IFERROR(VLOOKUP(B44,'R005'!$X$5:$Y$19,2,FALSE),0)+IFERROR(VLOOKUP(B44,'R006'!$X$5:$Y$19,2,FALSE),0)+IFERROR(VLOOKUP(B44,'R007'!$X$5:$Y$19,2,FALSE),0)+IFERROR(VLOOKUP(B44,'R008'!$X$5:$Y$19,2,FALSE),0)+IFERROR(VLOOKUP(B44,'R009'!$X$5:$Y$19,2,FALSE),0)+IFERROR(VLOOKUP(B44,'R010'!$X$5:$Y$19,2,FALSE),0)+IFERROR(VLOOKUP(B44,'R011'!$X$5:$Y$19,2,FALSE),0)+IFERROR(VLOOKUP(B44,'R012'!$X$5:$Y$19,2,FALSE),0)+IFERROR(VLOOKUP(B44,'R013'!$X$5:$Y$19,2,FALSE),0)+IFERROR(VLOOKUP(B44,'R014'!$X$5:$Y$19,2,FALSE),0)+IFERROR(VLOOKUP(B44,'R015'!$X$5:$Y$19,2,FALSE),0)+IFERROR(VLOOKUP(B44,'R016'!$X$5:$Y$19,2,FALSE),0)+IFERROR(VLOOKUP(B44,'R017'!$X$5:$Y$19,2,FALSE),0)+IFERROR(VLOOKUP(B44,'R018'!$X$5:$Y$19,2,FALSE),0)+IFERROR(VLOOKUP(B44,'R019'!$X$5:$Y$19,2,FALSE),0)+IFERROR(VLOOKUP(B44,'R020'!$X$5:$Y$19,2,FALSE),0)+IFERROR(VLOOKUP(B44,'R021'!$X$5:$Y$19,2,FALSE),0)</f>
        <v>0</v>
      </c>
      <c r="W44" s="30">
        <f t="shared" ca="1" si="1"/>
        <v>0</v>
      </c>
      <c r="X44" s="31">
        <f t="shared" ca="1" si="2"/>
        <v>0</v>
      </c>
      <c r="Y44" s="19">
        <f ca="1">IFERROR(VLOOKUP(B44,'R001'!$X$5:$Z$19,2,FALSE),0)+IFERROR(VLOOKUP(B44,'R002'!$X$5:$Z$19,2,FALSE),0)+IFERROR(VLOOKUP(B44,'R003'!$X$5:$Z$19,2,FALSE),0)+IFERROR(VLOOKUP(B44,'R004'!$X$5:$Z$19,2,FALSE),0)+IFERROR(VLOOKUP(B44,'R005'!$X$5:$Z$19,2,FALSE),0)+IFERROR(VLOOKUP(B44,'R006'!$X$5:$Z$19,2,FALSE),0)+IFERROR(VLOOKUP(B44,'R007'!$X$5:$Z$19,2,FALSE),0)+IFERROR(VLOOKUP(B44,'R008'!$X$5:$Z$19,2,FALSE),0)+IFERROR(VLOOKUP(B44,'R009'!$X$5:$Z$19,2,FALSE),0)+IFERROR(VLOOKUP(B44,'R010'!$X$5:$Z$19,2,FALSE),0)+IFERROR(VLOOKUP(B44,'R011'!$X$5:$Z$19,2,FALSE),0)+IFERROR(VLOOKUP(B44,'R012'!$X$5:$Z$19,2,FALSE),0)+IFERROR(VLOOKUP(B44,'R013'!$X$5:$Z$19,2,FALSE),0)+IFERROR(VLOOKUP(B44,'R014'!$X$5:$Z$19,2,FALSE),0)+IFERROR(VLOOKUP(B44,'R015'!$X$5:$Z$19,2,FALSE),0)+IFERROR(VLOOKUP(B44,'R016'!$X$5:$Z$19,2,FALSE),0)+IFERROR(VLOOKUP(B44,'R017'!$X$5:$Z$19,2,FALSE),0)+IFERROR(VLOOKUP(B44,'R018'!$X$5:$Z$19,2,FALSE),0)+IFERROR(VLOOKUP(B44,'R019'!$X$5:$Z$19,2,FALSE),0)+IFERROR(VLOOKUP(B44,'R020'!$X$5:$Z$19,2,FALSE),0)+IFERROR(VLOOKUP(B44,'R021'!$X$5:$Z$19,2,FALSE),0)</f>
        <v>0</v>
      </c>
      <c r="Z44" s="20">
        <f t="shared" ca="1" si="3"/>
        <v>0</v>
      </c>
      <c r="AA44" s="21">
        <f t="shared" ca="1" si="4"/>
        <v>0</v>
      </c>
      <c r="AB44" s="16"/>
    </row>
    <row r="45" spans="1:28" x14ac:dyDescent="0.25">
      <c r="A45" s="14"/>
      <c r="B45" s="130"/>
      <c r="C45" s="130"/>
      <c r="D45" s="180"/>
      <c r="E45" s="131"/>
      <c r="F45" s="32">
        <f t="shared" si="0"/>
        <v>0</v>
      </c>
      <c r="G45" s="132"/>
      <c r="H45" s="133"/>
      <c r="I45" s="133"/>
      <c r="J45" s="133"/>
      <c r="K45" s="133"/>
      <c r="L45" s="133"/>
      <c r="M45" s="133"/>
      <c r="N45" s="133"/>
      <c r="O45" s="133"/>
      <c r="P45" s="133"/>
      <c r="Q45" s="133"/>
      <c r="R45" s="133"/>
      <c r="S45" s="133"/>
      <c r="T45" s="133"/>
      <c r="U45" s="133"/>
      <c r="V45" s="29">
        <f ca="1">IFERROR(VLOOKUP(B45,'R001'!$X$5:$Y$19,2,FALSE),0)+IFERROR(VLOOKUP(B45,'R002'!$X$5:$Y$19,2,FALSE),0)+IFERROR(VLOOKUP(B45,'R003'!$X$5:$Y$19,2,FALSE),0)+IFERROR(VLOOKUP(B45,'R004'!$X$5:$Y$19,2,FALSE),0)+IFERROR(VLOOKUP(B45,'R005'!$X$5:$Y$19,2,FALSE),0)+IFERROR(VLOOKUP(B45,'R006'!$X$5:$Y$19,2,FALSE),0)+IFERROR(VLOOKUP(B45,'R007'!$X$5:$Y$19,2,FALSE),0)+IFERROR(VLOOKUP(B45,'R008'!$X$5:$Y$19,2,FALSE),0)+IFERROR(VLOOKUP(B45,'R009'!$X$5:$Y$19,2,FALSE),0)+IFERROR(VLOOKUP(B45,'R010'!$X$5:$Y$19,2,FALSE),0)+IFERROR(VLOOKUP(B45,'R011'!$X$5:$Y$19,2,FALSE),0)+IFERROR(VLOOKUP(B45,'R012'!$X$5:$Y$19,2,FALSE),0)+IFERROR(VLOOKUP(B45,'R013'!$X$5:$Y$19,2,FALSE),0)+IFERROR(VLOOKUP(B45,'R014'!$X$5:$Y$19,2,FALSE),0)+IFERROR(VLOOKUP(B45,'R015'!$X$5:$Y$19,2,FALSE),0)+IFERROR(VLOOKUP(B45,'R016'!$X$5:$Y$19,2,FALSE),0)+IFERROR(VLOOKUP(B45,'R017'!$X$5:$Y$19,2,FALSE),0)+IFERROR(VLOOKUP(B45,'R018'!$X$5:$Y$19,2,FALSE),0)+IFERROR(VLOOKUP(B45,'R019'!$X$5:$Y$19,2,FALSE),0)+IFERROR(VLOOKUP(B45,'R020'!$X$5:$Y$19,2,FALSE),0)+IFERROR(VLOOKUP(B45,'R021'!$X$5:$Y$19,2,FALSE),0)</f>
        <v>0</v>
      </c>
      <c r="W45" s="30">
        <f t="shared" ca="1" si="1"/>
        <v>0</v>
      </c>
      <c r="X45" s="31">
        <f t="shared" ca="1" si="2"/>
        <v>0</v>
      </c>
      <c r="Y45" s="19">
        <f ca="1">IFERROR(VLOOKUP(B45,'R001'!$X$5:$Z$19,2,FALSE),0)+IFERROR(VLOOKUP(B45,'R002'!$X$5:$Z$19,2,FALSE),0)+IFERROR(VLOOKUP(B45,'R003'!$X$5:$Z$19,2,FALSE),0)+IFERROR(VLOOKUP(B45,'R004'!$X$5:$Z$19,2,FALSE),0)+IFERROR(VLOOKUP(B45,'R005'!$X$5:$Z$19,2,FALSE),0)+IFERROR(VLOOKUP(B45,'R006'!$X$5:$Z$19,2,FALSE),0)+IFERROR(VLOOKUP(B45,'R007'!$X$5:$Z$19,2,FALSE),0)+IFERROR(VLOOKUP(B45,'R008'!$X$5:$Z$19,2,FALSE),0)+IFERROR(VLOOKUP(B45,'R009'!$X$5:$Z$19,2,FALSE),0)+IFERROR(VLOOKUP(B45,'R010'!$X$5:$Z$19,2,FALSE),0)+IFERROR(VLOOKUP(B45,'R011'!$X$5:$Z$19,2,FALSE),0)+IFERROR(VLOOKUP(B45,'R012'!$X$5:$Z$19,2,FALSE),0)+IFERROR(VLOOKUP(B45,'R013'!$X$5:$Z$19,2,FALSE),0)+IFERROR(VLOOKUP(B45,'R014'!$X$5:$Z$19,2,FALSE),0)+IFERROR(VLOOKUP(B45,'R015'!$X$5:$Z$19,2,FALSE),0)+IFERROR(VLOOKUP(B45,'R016'!$X$5:$Z$19,2,FALSE),0)+IFERROR(VLOOKUP(B45,'R017'!$X$5:$Z$19,2,FALSE),0)+IFERROR(VLOOKUP(B45,'R018'!$X$5:$Z$19,2,FALSE),0)+IFERROR(VLOOKUP(B45,'R019'!$X$5:$Z$19,2,FALSE),0)+IFERROR(VLOOKUP(B45,'R020'!$X$5:$Z$19,2,FALSE),0)+IFERROR(VLOOKUP(B45,'R021'!$X$5:$Z$19,2,FALSE),0)</f>
        <v>0</v>
      </c>
      <c r="Z45" s="20">
        <f t="shared" ca="1" si="3"/>
        <v>0</v>
      </c>
      <c r="AA45" s="21">
        <f t="shared" ca="1" si="4"/>
        <v>0</v>
      </c>
      <c r="AB45" s="16"/>
    </row>
    <row r="46" spans="1:28" x14ac:dyDescent="0.25">
      <c r="A46" s="14"/>
      <c r="B46" s="130"/>
      <c r="C46" s="130"/>
      <c r="D46" s="180"/>
      <c r="E46" s="131"/>
      <c r="F46" s="32">
        <f t="shared" si="0"/>
        <v>0</v>
      </c>
      <c r="G46" s="132"/>
      <c r="H46" s="133"/>
      <c r="I46" s="133"/>
      <c r="J46" s="133"/>
      <c r="K46" s="133"/>
      <c r="L46" s="133"/>
      <c r="M46" s="133"/>
      <c r="N46" s="133"/>
      <c r="O46" s="133"/>
      <c r="P46" s="133"/>
      <c r="Q46" s="133"/>
      <c r="R46" s="133"/>
      <c r="S46" s="133"/>
      <c r="T46" s="133"/>
      <c r="U46" s="133"/>
      <c r="V46" s="29">
        <f ca="1">IFERROR(VLOOKUP(B46,'R001'!$X$5:$Y$19,2,FALSE),0)+IFERROR(VLOOKUP(B46,'R002'!$X$5:$Y$19,2,FALSE),0)+IFERROR(VLOOKUP(B46,'R003'!$X$5:$Y$19,2,FALSE),0)+IFERROR(VLOOKUP(B46,'R004'!$X$5:$Y$19,2,FALSE),0)+IFERROR(VLOOKUP(B46,'R005'!$X$5:$Y$19,2,FALSE),0)+IFERROR(VLOOKUP(B46,'R006'!$X$5:$Y$19,2,FALSE),0)+IFERROR(VLOOKUP(B46,'R007'!$X$5:$Y$19,2,FALSE),0)+IFERROR(VLOOKUP(B46,'R008'!$X$5:$Y$19,2,FALSE),0)+IFERROR(VLOOKUP(B46,'R009'!$X$5:$Y$19,2,FALSE),0)+IFERROR(VLOOKUP(B46,'R010'!$X$5:$Y$19,2,FALSE),0)+IFERROR(VLOOKUP(B46,'R011'!$X$5:$Y$19,2,FALSE),0)+IFERROR(VLOOKUP(B46,'R012'!$X$5:$Y$19,2,FALSE),0)+IFERROR(VLOOKUP(B46,'R013'!$X$5:$Y$19,2,FALSE),0)+IFERROR(VLOOKUP(B46,'R014'!$X$5:$Y$19,2,FALSE),0)+IFERROR(VLOOKUP(B46,'R015'!$X$5:$Y$19,2,FALSE),0)+IFERROR(VLOOKUP(B46,'R016'!$X$5:$Y$19,2,FALSE),0)+IFERROR(VLOOKUP(B46,'R017'!$X$5:$Y$19,2,FALSE),0)+IFERROR(VLOOKUP(B46,'R018'!$X$5:$Y$19,2,FALSE),0)+IFERROR(VLOOKUP(B46,'R019'!$X$5:$Y$19,2,FALSE),0)+IFERROR(VLOOKUP(B46,'R020'!$X$5:$Y$19,2,FALSE),0)+IFERROR(VLOOKUP(B46,'R021'!$X$5:$Y$19,2,FALSE),0)</f>
        <v>0</v>
      </c>
      <c r="W46" s="30">
        <f t="shared" ca="1" si="1"/>
        <v>0</v>
      </c>
      <c r="X46" s="31">
        <f t="shared" ca="1" si="2"/>
        <v>0</v>
      </c>
      <c r="Y46" s="19">
        <f ca="1">IFERROR(VLOOKUP(B46,'R001'!$X$5:$Z$19,2,FALSE),0)+IFERROR(VLOOKUP(B46,'R002'!$X$5:$Z$19,2,FALSE),0)+IFERROR(VLOOKUP(B46,'R003'!$X$5:$Z$19,2,FALSE),0)+IFERROR(VLOOKUP(B46,'R004'!$X$5:$Z$19,2,FALSE),0)+IFERROR(VLOOKUP(B46,'R005'!$X$5:$Z$19,2,FALSE),0)+IFERROR(VLOOKUP(B46,'R006'!$X$5:$Z$19,2,FALSE),0)+IFERROR(VLOOKUP(B46,'R007'!$X$5:$Z$19,2,FALSE),0)+IFERROR(VLOOKUP(B46,'R008'!$X$5:$Z$19,2,FALSE),0)+IFERROR(VLOOKUP(B46,'R009'!$X$5:$Z$19,2,FALSE),0)+IFERROR(VLOOKUP(B46,'R010'!$X$5:$Z$19,2,FALSE),0)+IFERROR(VLOOKUP(B46,'R011'!$X$5:$Z$19,2,FALSE),0)+IFERROR(VLOOKUP(B46,'R012'!$X$5:$Z$19,2,FALSE),0)+IFERROR(VLOOKUP(B46,'R013'!$X$5:$Z$19,2,FALSE),0)+IFERROR(VLOOKUP(B46,'R014'!$X$5:$Z$19,2,FALSE),0)+IFERROR(VLOOKUP(B46,'R015'!$X$5:$Z$19,2,FALSE),0)+IFERROR(VLOOKUP(B46,'R016'!$X$5:$Z$19,2,FALSE),0)+IFERROR(VLOOKUP(B46,'R017'!$X$5:$Z$19,2,FALSE),0)+IFERROR(VLOOKUP(B46,'R018'!$X$5:$Z$19,2,FALSE),0)+IFERROR(VLOOKUP(B46,'R019'!$X$5:$Z$19,2,FALSE),0)+IFERROR(VLOOKUP(B46,'R020'!$X$5:$Z$19,2,FALSE),0)+IFERROR(VLOOKUP(B46,'R021'!$X$5:$Z$19,2,FALSE),0)</f>
        <v>0</v>
      </c>
      <c r="Z46" s="20">
        <f t="shared" ca="1" si="3"/>
        <v>0</v>
      </c>
      <c r="AA46" s="21">
        <f t="shared" ca="1" si="4"/>
        <v>0</v>
      </c>
      <c r="AB46" s="16"/>
    </row>
    <row r="47" spans="1:28" x14ac:dyDescent="0.25">
      <c r="A47" s="14"/>
      <c r="B47" s="130"/>
      <c r="C47" s="130"/>
      <c r="D47" s="180"/>
      <c r="E47" s="131"/>
      <c r="F47" s="32">
        <f t="shared" si="0"/>
        <v>0</v>
      </c>
      <c r="G47" s="132"/>
      <c r="H47" s="133"/>
      <c r="I47" s="133"/>
      <c r="J47" s="133"/>
      <c r="K47" s="133"/>
      <c r="L47" s="133"/>
      <c r="M47" s="133"/>
      <c r="N47" s="133"/>
      <c r="O47" s="133"/>
      <c r="P47" s="133"/>
      <c r="Q47" s="133"/>
      <c r="R47" s="133"/>
      <c r="S47" s="133"/>
      <c r="T47" s="133"/>
      <c r="U47" s="133"/>
      <c r="V47" s="29">
        <f ca="1">IFERROR(VLOOKUP(B47,'R001'!$X$5:$Y$19,2,FALSE),0)+IFERROR(VLOOKUP(B47,'R002'!$X$5:$Y$19,2,FALSE),0)+IFERROR(VLOOKUP(B47,'R003'!$X$5:$Y$19,2,FALSE),0)+IFERROR(VLOOKUP(B47,'R004'!$X$5:$Y$19,2,FALSE),0)+IFERROR(VLOOKUP(B47,'R005'!$X$5:$Y$19,2,FALSE),0)+IFERROR(VLOOKUP(B47,'R006'!$X$5:$Y$19,2,FALSE),0)+IFERROR(VLOOKUP(B47,'R007'!$X$5:$Y$19,2,FALSE),0)+IFERROR(VLOOKUP(B47,'R008'!$X$5:$Y$19,2,FALSE),0)+IFERROR(VLOOKUP(B47,'R009'!$X$5:$Y$19,2,FALSE),0)+IFERROR(VLOOKUP(B47,'R010'!$X$5:$Y$19,2,FALSE),0)+IFERROR(VLOOKUP(B47,'R011'!$X$5:$Y$19,2,FALSE),0)+IFERROR(VLOOKUP(B47,'R012'!$X$5:$Y$19,2,FALSE),0)+IFERROR(VLOOKUP(B47,'R013'!$X$5:$Y$19,2,FALSE),0)+IFERROR(VLOOKUP(B47,'R014'!$X$5:$Y$19,2,FALSE),0)+IFERROR(VLOOKUP(B47,'R015'!$X$5:$Y$19,2,FALSE),0)+IFERROR(VLOOKUP(B47,'R016'!$X$5:$Y$19,2,FALSE),0)+IFERROR(VLOOKUP(B47,'R017'!$X$5:$Y$19,2,FALSE),0)+IFERROR(VLOOKUP(B47,'R018'!$X$5:$Y$19,2,FALSE),0)+IFERROR(VLOOKUP(B47,'R019'!$X$5:$Y$19,2,FALSE),0)+IFERROR(VLOOKUP(B47,'R020'!$X$5:$Y$19,2,FALSE),0)+IFERROR(VLOOKUP(B47,'R021'!$X$5:$Y$19,2,FALSE),0)</f>
        <v>0</v>
      </c>
      <c r="W47" s="30">
        <f t="shared" ca="1" si="1"/>
        <v>0</v>
      </c>
      <c r="X47" s="31">
        <f t="shared" ca="1" si="2"/>
        <v>0</v>
      </c>
      <c r="Y47" s="19">
        <f ca="1">IFERROR(VLOOKUP(B47,'R001'!$X$5:$Z$19,2,FALSE),0)+IFERROR(VLOOKUP(B47,'R002'!$X$5:$Z$19,2,FALSE),0)+IFERROR(VLOOKUP(B47,'R003'!$X$5:$Z$19,2,FALSE),0)+IFERROR(VLOOKUP(B47,'R004'!$X$5:$Z$19,2,FALSE),0)+IFERROR(VLOOKUP(B47,'R005'!$X$5:$Z$19,2,FALSE),0)+IFERROR(VLOOKUP(B47,'R006'!$X$5:$Z$19,2,FALSE),0)+IFERROR(VLOOKUP(B47,'R007'!$X$5:$Z$19,2,FALSE),0)+IFERROR(VLOOKUP(B47,'R008'!$X$5:$Z$19,2,FALSE),0)+IFERROR(VLOOKUP(B47,'R009'!$X$5:$Z$19,2,FALSE),0)+IFERROR(VLOOKUP(B47,'R010'!$X$5:$Z$19,2,FALSE),0)+IFERROR(VLOOKUP(B47,'R011'!$X$5:$Z$19,2,FALSE),0)+IFERROR(VLOOKUP(B47,'R012'!$X$5:$Z$19,2,FALSE),0)+IFERROR(VLOOKUP(B47,'R013'!$X$5:$Z$19,2,FALSE),0)+IFERROR(VLOOKUP(B47,'R014'!$X$5:$Z$19,2,FALSE),0)+IFERROR(VLOOKUP(B47,'R015'!$X$5:$Z$19,2,FALSE),0)+IFERROR(VLOOKUP(B47,'R016'!$X$5:$Z$19,2,FALSE),0)+IFERROR(VLOOKUP(B47,'R017'!$X$5:$Z$19,2,FALSE),0)+IFERROR(VLOOKUP(B47,'R018'!$X$5:$Z$19,2,FALSE),0)+IFERROR(VLOOKUP(B47,'R019'!$X$5:$Z$19,2,FALSE),0)+IFERROR(VLOOKUP(B47,'R020'!$X$5:$Z$19,2,FALSE),0)+IFERROR(VLOOKUP(B47,'R021'!$X$5:$Z$19,2,FALSE),0)</f>
        <v>0</v>
      </c>
      <c r="Z47" s="20">
        <f t="shared" ca="1" si="3"/>
        <v>0</v>
      </c>
      <c r="AA47" s="21">
        <f t="shared" ca="1" si="4"/>
        <v>0</v>
      </c>
      <c r="AB47" s="16"/>
    </row>
    <row r="48" spans="1:28" x14ac:dyDescent="0.25">
      <c r="A48" s="14"/>
      <c r="B48" s="130"/>
      <c r="C48" s="130"/>
      <c r="D48" s="180"/>
      <c r="E48" s="131"/>
      <c r="F48" s="32">
        <f t="shared" si="0"/>
        <v>0</v>
      </c>
      <c r="G48" s="132"/>
      <c r="H48" s="133"/>
      <c r="I48" s="133"/>
      <c r="J48" s="133"/>
      <c r="K48" s="133"/>
      <c r="L48" s="133"/>
      <c r="M48" s="133"/>
      <c r="N48" s="133"/>
      <c r="O48" s="133"/>
      <c r="P48" s="133"/>
      <c r="Q48" s="133"/>
      <c r="R48" s="133"/>
      <c r="S48" s="133"/>
      <c r="T48" s="133"/>
      <c r="U48" s="133"/>
      <c r="V48" s="29">
        <f ca="1">IFERROR(VLOOKUP(B48,'R001'!$X$5:$Y$19,2,FALSE),0)+IFERROR(VLOOKUP(B48,'R002'!$X$5:$Y$19,2,FALSE),0)+IFERROR(VLOOKUP(B48,'R003'!$X$5:$Y$19,2,FALSE),0)+IFERROR(VLOOKUP(B48,'R004'!$X$5:$Y$19,2,FALSE),0)+IFERROR(VLOOKUP(B48,'R005'!$X$5:$Y$19,2,FALSE),0)+IFERROR(VLOOKUP(B48,'R006'!$X$5:$Y$19,2,FALSE),0)+IFERROR(VLOOKUP(B48,'R007'!$X$5:$Y$19,2,FALSE),0)+IFERROR(VLOOKUP(B48,'R008'!$X$5:$Y$19,2,FALSE),0)+IFERROR(VLOOKUP(B48,'R009'!$X$5:$Y$19,2,FALSE),0)+IFERROR(VLOOKUP(B48,'R010'!$X$5:$Y$19,2,FALSE),0)+IFERROR(VLOOKUP(B48,'R011'!$X$5:$Y$19,2,FALSE),0)+IFERROR(VLOOKUP(B48,'R012'!$X$5:$Y$19,2,FALSE),0)+IFERROR(VLOOKUP(B48,'R013'!$X$5:$Y$19,2,FALSE),0)+IFERROR(VLOOKUP(B48,'R014'!$X$5:$Y$19,2,FALSE),0)+IFERROR(VLOOKUP(B48,'R015'!$X$5:$Y$19,2,FALSE),0)+IFERROR(VLOOKUP(B48,'R016'!$X$5:$Y$19,2,FALSE),0)+IFERROR(VLOOKUP(B48,'R017'!$X$5:$Y$19,2,FALSE),0)+IFERROR(VLOOKUP(B48,'R018'!$X$5:$Y$19,2,FALSE),0)+IFERROR(VLOOKUP(B48,'R019'!$X$5:$Y$19,2,FALSE),0)+IFERROR(VLOOKUP(B48,'R020'!$X$5:$Y$19,2,FALSE),0)+IFERROR(VLOOKUP(B48,'R021'!$X$5:$Y$19,2,FALSE),0)</f>
        <v>0</v>
      </c>
      <c r="W48" s="30">
        <f t="shared" ca="1" si="1"/>
        <v>0</v>
      </c>
      <c r="X48" s="31">
        <f t="shared" ca="1" si="2"/>
        <v>0</v>
      </c>
      <c r="Y48" s="19">
        <f ca="1">IFERROR(VLOOKUP(B48,'R001'!$X$5:$Z$19,2,FALSE),0)+IFERROR(VLOOKUP(B48,'R002'!$X$5:$Z$19,2,FALSE),0)+IFERROR(VLOOKUP(B48,'R003'!$X$5:$Z$19,2,FALSE),0)+IFERROR(VLOOKUP(B48,'R004'!$X$5:$Z$19,2,FALSE),0)+IFERROR(VLOOKUP(B48,'R005'!$X$5:$Z$19,2,FALSE),0)+IFERROR(VLOOKUP(B48,'R006'!$X$5:$Z$19,2,FALSE),0)+IFERROR(VLOOKUP(B48,'R007'!$X$5:$Z$19,2,FALSE),0)+IFERROR(VLOOKUP(B48,'R008'!$X$5:$Z$19,2,FALSE),0)+IFERROR(VLOOKUP(B48,'R009'!$X$5:$Z$19,2,FALSE),0)+IFERROR(VLOOKUP(B48,'R010'!$X$5:$Z$19,2,FALSE),0)+IFERROR(VLOOKUP(B48,'R011'!$X$5:$Z$19,2,FALSE),0)+IFERROR(VLOOKUP(B48,'R012'!$X$5:$Z$19,2,FALSE),0)+IFERROR(VLOOKUP(B48,'R013'!$X$5:$Z$19,2,FALSE),0)+IFERROR(VLOOKUP(B48,'R014'!$X$5:$Z$19,2,FALSE),0)+IFERROR(VLOOKUP(B48,'R015'!$X$5:$Z$19,2,FALSE),0)+IFERROR(VLOOKUP(B48,'R016'!$X$5:$Z$19,2,FALSE),0)+IFERROR(VLOOKUP(B48,'R017'!$X$5:$Z$19,2,FALSE),0)+IFERROR(VLOOKUP(B48,'R018'!$X$5:$Z$19,2,FALSE),0)+IFERROR(VLOOKUP(B48,'R019'!$X$5:$Z$19,2,FALSE),0)+IFERROR(VLOOKUP(B48,'R020'!$X$5:$Z$19,2,FALSE),0)+IFERROR(VLOOKUP(B48,'R021'!$X$5:$Z$19,2,FALSE),0)</f>
        <v>0</v>
      </c>
      <c r="Z48" s="20">
        <f t="shared" ca="1" si="3"/>
        <v>0</v>
      </c>
      <c r="AA48" s="21">
        <f t="shared" ca="1" si="4"/>
        <v>0</v>
      </c>
      <c r="AB48" s="16"/>
    </row>
    <row r="49" spans="1:28" x14ac:dyDescent="0.25">
      <c r="A49" s="14"/>
      <c r="B49" s="130"/>
      <c r="C49" s="130"/>
      <c r="D49" s="180"/>
      <c r="E49" s="131"/>
      <c r="F49" s="32">
        <f t="shared" si="0"/>
        <v>0</v>
      </c>
      <c r="G49" s="132"/>
      <c r="H49" s="133"/>
      <c r="I49" s="133"/>
      <c r="J49" s="133"/>
      <c r="K49" s="133"/>
      <c r="L49" s="133"/>
      <c r="M49" s="133"/>
      <c r="N49" s="133"/>
      <c r="O49" s="133"/>
      <c r="P49" s="133"/>
      <c r="Q49" s="133"/>
      <c r="R49" s="133"/>
      <c r="S49" s="133"/>
      <c r="T49" s="133"/>
      <c r="U49" s="133"/>
      <c r="V49" s="29">
        <f ca="1">IFERROR(VLOOKUP(B49,'R001'!$X$5:$Y$19,2,FALSE),0)+IFERROR(VLOOKUP(B49,'R002'!$X$5:$Y$19,2,FALSE),0)+IFERROR(VLOOKUP(B49,'R003'!$X$5:$Y$19,2,FALSE),0)+IFERROR(VLOOKUP(B49,'R004'!$X$5:$Y$19,2,FALSE),0)+IFERROR(VLOOKUP(B49,'R005'!$X$5:$Y$19,2,FALSE),0)+IFERROR(VLOOKUP(B49,'R006'!$X$5:$Y$19,2,FALSE),0)+IFERROR(VLOOKUP(B49,'R007'!$X$5:$Y$19,2,FALSE),0)+IFERROR(VLOOKUP(B49,'R008'!$X$5:$Y$19,2,FALSE),0)+IFERROR(VLOOKUP(B49,'R009'!$X$5:$Y$19,2,FALSE),0)+IFERROR(VLOOKUP(B49,'R010'!$X$5:$Y$19,2,FALSE),0)+IFERROR(VLOOKUP(B49,'R011'!$X$5:$Y$19,2,FALSE),0)+IFERROR(VLOOKUP(B49,'R012'!$X$5:$Y$19,2,FALSE),0)+IFERROR(VLOOKUP(B49,'R013'!$X$5:$Y$19,2,FALSE),0)+IFERROR(VLOOKUP(B49,'R014'!$X$5:$Y$19,2,FALSE),0)+IFERROR(VLOOKUP(B49,'R015'!$X$5:$Y$19,2,FALSE),0)+IFERROR(VLOOKUP(B49,'R016'!$X$5:$Y$19,2,FALSE),0)+IFERROR(VLOOKUP(B49,'R017'!$X$5:$Y$19,2,FALSE),0)+IFERROR(VLOOKUP(B49,'R018'!$X$5:$Y$19,2,FALSE),0)+IFERROR(VLOOKUP(B49,'R019'!$X$5:$Y$19,2,FALSE),0)+IFERROR(VLOOKUP(B49,'R020'!$X$5:$Y$19,2,FALSE),0)+IFERROR(VLOOKUP(B49,'R021'!$X$5:$Y$19,2,FALSE),0)</f>
        <v>0</v>
      </c>
      <c r="W49" s="30">
        <f t="shared" ca="1" si="1"/>
        <v>0</v>
      </c>
      <c r="X49" s="31">
        <f t="shared" ca="1" si="2"/>
        <v>0</v>
      </c>
      <c r="Y49" s="19">
        <f ca="1">IFERROR(VLOOKUP(B49,'R001'!$X$5:$Z$19,2,FALSE),0)+IFERROR(VLOOKUP(B49,'R002'!$X$5:$Z$19,2,FALSE),0)+IFERROR(VLOOKUP(B49,'R003'!$X$5:$Z$19,2,FALSE),0)+IFERROR(VLOOKUP(B49,'R004'!$X$5:$Z$19,2,FALSE),0)+IFERROR(VLOOKUP(B49,'R005'!$X$5:$Z$19,2,FALSE),0)+IFERROR(VLOOKUP(B49,'R006'!$X$5:$Z$19,2,FALSE),0)+IFERROR(VLOOKUP(B49,'R007'!$X$5:$Z$19,2,FALSE),0)+IFERROR(VLOOKUP(B49,'R008'!$X$5:$Z$19,2,FALSE),0)+IFERROR(VLOOKUP(B49,'R009'!$X$5:$Z$19,2,FALSE),0)+IFERROR(VLOOKUP(B49,'R010'!$X$5:$Z$19,2,FALSE),0)+IFERROR(VLOOKUP(B49,'R011'!$X$5:$Z$19,2,FALSE),0)+IFERROR(VLOOKUP(B49,'R012'!$X$5:$Z$19,2,FALSE),0)+IFERROR(VLOOKUP(B49,'R013'!$X$5:$Z$19,2,FALSE),0)+IFERROR(VLOOKUP(B49,'R014'!$X$5:$Z$19,2,FALSE),0)+IFERROR(VLOOKUP(B49,'R015'!$X$5:$Z$19,2,FALSE),0)+IFERROR(VLOOKUP(B49,'R016'!$X$5:$Z$19,2,FALSE),0)+IFERROR(VLOOKUP(B49,'R017'!$X$5:$Z$19,2,FALSE),0)+IFERROR(VLOOKUP(B49,'R018'!$X$5:$Z$19,2,FALSE),0)+IFERROR(VLOOKUP(B49,'R019'!$X$5:$Z$19,2,FALSE),0)+IFERROR(VLOOKUP(B49,'R020'!$X$5:$Z$19,2,FALSE),0)+IFERROR(VLOOKUP(B49,'R021'!$X$5:$Z$19,2,FALSE),0)</f>
        <v>0</v>
      </c>
      <c r="Z49" s="20">
        <f t="shared" ca="1" si="3"/>
        <v>0</v>
      </c>
      <c r="AA49" s="21">
        <f t="shared" ca="1" si="4"/>
        <v>0</v>
      </c>
      <c r="AB49" s="16"/>
    </row>
    <row r="50" spans="1:28" x14ac:dyDescent="0.25">
      <c r="A50" s="14"/>
      <c r="B50" s="130"/>
      <c r="C50" s="130"/>
      <c r="D50" s="180"/>
      <c r="E50" s="131"/>
      <c r="F50" s="32">
        <f t="shared" si="0"/>
        <v>0</v>
      </c>
      <c r="G50" s="132"/>
      <c r="H50" s="133"/>
      <c r="I50" s="133"/>
      <c r="J50" s="133"/>
      <c r="K50" s="133"/>
      <c r="L50" s="133"/>
      <c r="M50" s="133"/>
      <c r="N50" s="133"/>
      <c r="O50" s="133"/>
      <c r="P50" s="133"/>
      <c r="Q50" s="133"/>
      <c r="R50" s="133"/>
      <c r="S50" s="133"/>
      <c r="T50" s="133"/>
      <c r="U50" s="133"/>
      <c r="V50" s="29">
        <f ca="1">IFERROR(VLOOKUP(B50,'R001'!$X$5:$Y$19,2,FALSE),0)+IFERROR(VLOOKUP(B50,'R002'!$X$5:$Y$19,2,FALSE),0)+IFERROR(VLOOKUP(B50,'R003'!$X$5:$Y$19,2,FALSE),0)+IFERROR(VLOOKUP(B50,'R004'!$X$5:$Y$19,2,FALSE),0)+IFERROR(VLOOKUP(B50,'R005'!$X$5:$Y$19,2,FALSE),0)+IFERROR(VLOOKUP(B50,'R006'!$X$5:$Y$19,2,FALSE),0)+IFERROR(VLOOKUP(B50,'R007'!$X$5:$Y$19,2,FALSE),0)+IFERROR(VLOOKUP(B50,'R008'!$X$5:$Y$19,2,FALSE),0)+IFERROR(VLOOKUP(B50,'R009'!$X$5:$Y$19,2,FALSE),0)+IFERROR(VLOOKUP(B50,'R010'!$X$5:$Y$19,2,FALSE),0)+IFERROR(VLOOKUP(B50,'R011'!$X$5:$Y$19,2,FALSE),0)+IFERROR(VLOOKUP(B50,'R012'!$X$5:$Y$19,2,FALSE),0)+IFERROR(VLOOKUP(B50,'R013'!$X$5:$Y$19,2,FALSE),0)+IFERROR(VLOOKUP(B50,'R014'!$X$5:$Y$19,2,FALSE),0)+IFERROR(VLOOKUP(B50,'R015'!$X$5:$Y$19,2,FALSE),0)+IFERROR(VLOOKUP(B50,'R016'!$X$5:$Y$19,2,FALSE),0)+IFERROR(VLOOKUP(B50,'R017'!$X$5:$Y$19,2,FALSE),0)+IFERROR(VLOOKUP(B50,'R018'!$X$5:$Y$19,2,FALSE),0)+IFERROR(VLOOKUP(B50,'R019'!$X$5:$Y$19,2,FALSE),0)+IFERROR(VLOOKUP(B50,'R020'!$X$5:$Y$19,2,FALSE),0)+IFERROR(VLOOKUP(B50,'R021'!$X$5:$Y$19,2,FALSE),0)</f>
        <v>0</v>
      </c>
      <c r="W50" s="30">
        <f t="shared" ca="1" si="1"/>
        <v>0</v>
      </c>
      <c r="X50" s="31">
        <f t="shared" ca="1" si="2"/>
        <v>0</v>
      </c>
      <c r="Y50" s="19">
        <f ca="1">IFERROR(VLOOKUP(B50,'R001'!$X$5:$Z$19,2,FALSE),0)+IFERROR(VLOOKUP(B50,'R002'!$X$5:$Z$19,2,FALSE),0)+IFERROR(VLOOKUP(B50,'R003'!$X$5:$Z$19,2,FALSE),0)+IFERROR(VLOOKUP(B50,'R004'!$X$5:$Z$19,2,FALSE),0)+IFERROR(VLOOKUP(B50,'R005'!$X$5:$Z$19,2,FALSE),0)+IFERROR(VLOOKUP(B50,'R006'!$X$5:$Z$19,2,FALSE),0)+IFERROR(VLOOKUP(B50,'R007'!$X$5:$Z$19,2,FALSE),0)+IFERROR(VLOOKUP(B50,'R008'!$X$5:$Z$19,2,FALSE),0)+IFERROR(VLOOKUP(B50,'R009'!$X$5:$Z$19,2,FALSE),0)+IFERROR(VLOOKUP(B50,'R010'!$X$5:$Z$19,2,FALSE),0)+IFERROR(VLOOKUP(B50,'R011'!$X$5:$Z$19,2,FALSE),0)+IFERROR(VLOOKUP(B50,'R012'!$X$5:$Z$19,2,FALSE),0)+IFERROR(VLOOKUP(B50,'R013'!$X$5:$Z$19,2,FALSE),0)+IFERROR(VLOOKUP(B50,'R014'!$X$5:$Z$19,2,FALSE),0)+IFERROR(VLOOKUP(B50,'R015'!$X$5:$Z$19,2,FALSE),0)+IFERROR(VLOOKUP(B50,'R016'!$X$5:$Z$19,2,FALSE),0)+IFERROR(VLOOKUP(B50,'R017'!$X$5:$Z$19,2,FALSE),0)+IFERROR(VLOOKUP(B50,'R018'!$X$5:$Z$19,2,FALSE),0)+IFERROR(VLOOKUP(B50,'R019'!$X$5:$Z$19,2,FALSE),0)+IFERROR(VLOOKUP(B50,'R020'!$X$5:$Z$19,2,FALSE),0)+IFERROR(VLOOKUP(B50,'R021'!$X$5:$Z$19,2,FALSE),0)</f>
        <v>0</v>
      </c>
      <c r="Z50" s="20">
        <f t="shared" ca="1" si="3"/>
        <v>0</v>
      </c>
      <c r="AA50" s="21">
        <f t="shared" ca="1" si="4"/>
        <v>0</v>
      </c>
      <c r="AB50" s="16"/>
    </row>
    <row r="51" spans="1:28" x14ac:dyDescent="0.25">
      <c r="A51" s="14"/>
      <c r="B51" s="130"/>
      <c r="C51" s="130"/>
      <c r="D51" s="180"/>
      <c r="E51" s="131"/>
      <c r="F51" s="32">
        <f t="shared" si="0"/>
        <v>0</v>
      </c>
      <c r="G51" s="132"/>
      <c r="H51" s="133"/>
      <c r="I51" s="133"/>
      <c r="J51" s="133"/>
      <c r="K51" s="133"/>
      <c r="L51" s="133"/>
      <c r="M51" s="133"/>
      <c r="N51" s="133"/>
      <c r="O51" s="133"/>
      <c r="P51" s="133"/>
      <c r="Q51" s="133"/>
      <c r="R51" s="133"/>
      <c r="S51" s="133"/>
      <c r="T51" s="133"/>
      <c r="U51" s="133"/>
      <c r="V51" s="29">
        <f ca="1">IFERROR(VLOOKUP(B51,'R001'!$X$5:$Y$19,2,FALSE),0)+IFERROR(VLOOKUP(B51,'R002'!$X$5:$Y$19,2,FALSE),0)+IFERROR(VLOOKUP(B51,'R003'!$X$5:$Y$19,2,FALSE),0)+IFERROR(VLOOKUP(B51,'R004'!$X$5:$Y$19,2,FALSE),0)+IFERROR(VLOOKUP(B51,'R005'!$X$5:$Y$19,2,FALSE),0)+IFERROR(VLOOKUP(B51,'R006'!$X$5:$Y$19,2,FALSE),0)+IFERROR(VLOOKUP(B51,'R007'!$X$5:$Y$19,2,FALSE),0)+IFERROR(VLOOKUP(B51,'R008'!$X$5:$Y$19,2,FALSE),0)+IFERROR(VLOOKUP(B51,'R009'!$X$5:$Y$19,2,FALSE),0)+IFERROR(VLOOKUP(B51,'R010'!$X$5:$Y$19,2,FALSE),0)+IFERROR(VLOOKUP(B51,'R011'!$X$5:$Y$19,2,FALSE),0)+IFERROR(VLOOKUP(B51,'R012'!$X$5:$Y$19,2,FALSE),0)+IFERROR(VLOOKUP(B51,'R013'!$X$5:$Y$19,2,FALSE),0)+IFERROR(VLOOKUP(B51,'R014'!$X$5:$Y$19,2,FALSE),0)+IFERROR(VLOOKUP(B51,'R015'!$X$5:$Y$19,2,FALSE),0)+IFERROR(VLOOKUP(B51,'R016'!$X$5:$Y$19,2,FALSE),0)+IFERROR(VLOOKUP(B51,'R017'!$X$5:$Y$19,2,FALSE),0)+IFERROR(VLOOKUP(B51,'R018'!$X$5:$Y$19,2,FALSE),0)+IFERROR(VLOOKUP(B51,'R019'!$X$5:$Y$19,2,FALSE),0)+IFERROR(VLOOKUP(B51,'R020'!$X$5:$Y$19,2,FALSE),0)+IFERROR(VLOOKUP(B51,'R021'!$X$5:$Y$19,2,FALSE),0)</f>
        <v>0</v>
      </c>
      <c r="W51" s="30">
        <f t="shared" ca="1" si="1"/>
        <v>0</v>
      </c>
      <c r="X51" s="31">
        <f t="shared" ca="1" si="2"/>
        <v>0</v>
      </c>
      <c r="Y51" s="19">
        <f ca="1">IFERROR(VLOOKUP(B51,'R001'!$X$5:$Z$19,2,FALSE),0)+IFERROR(VLOOKUP(B51,'R002'!$X$5:$Z$19,2,FALSE),0)+IFERROR(VLOOKUP(B51,'R003'!$X$5:$Z$19,2,FALSE),0)+IFERROR(VLOOKUP(B51,'R004'!$X$5:$Z$19,2,FALSE),0)+IFERROR(VLOOKUP(B51,'R005'!$X$5:$Z$19,2,FALSE),0)+IFERROR(VLOOKUP(B51,'R006'!$X$5:$Z$19,2,FALSE),0)+IFERROR(VLOOKUP(B51,'R007'!$X$5:$Z$19,2,FALSE),0)+IFERROR(VLOOKUP(B51,'R008'!$X$5:$Z$19,2,FALSE),0)+IFERROR(VLOOKUP(B51,'R009'!$X$5:$Z$19,2,FALSE),0)+IFERROR(VLOOKUP(B51,'R010'!$X$5:$Z$19,2,FALSE),0)+IFERROR(VLOOKUP(B51,'R011'!$X$5:$Z$19,2,FALSE),0)+IFERROR(VLOOKUP(B51,'R012'!$X$5:$Z$19,2,FALSE),0)+IFERROR(VLOOKUP(B51,'R013'!$X$5:$Z$19,2,FALSE),0)+IFERROR(VLOOKUP(B51,'R014'!$X$5:$Z$19,2,FALSE),0)+IFERROR(VLOOKUP(B51,'R015'!$X$5:$Z$19,2,FALSE),0)+IFERROR(VLOOKUP(B51,'R016'!$X$5:$Z$19,2,FALSE),0)+IFERROR(VLOOKUP(B51,'R017'!$X$5:$Z$19,2,FALSE),0)+IFERROR(VLOOKUP(B51,'R018'!$X$5:$Z$19,2,FALSE),0)+IFERROR(VLOOKUP(B51,'R019'!$X$5:$Z$19,2,FALSE),0)+IFERROR(VLOOKUP(B51,'R020'!$X$5:$Z$19,2,FALSE),0)+IFERROR(VLOOKUP(B51,'R021'!$X$5:$Z$19,2,FALSE),0)</f>
        <v>0</v>
      </c>
      <c r="Z51" s="20">
        <f t="shared" ca="1" si="3"/>
        <v>0</v>
      </c>
      <c r="AA51" s="21">
        <f t="shared" ca="1" si="4"/>
        <v>0</v>
      </c>
      <c r="AB51" s="16"/>
    </row>
    <row r="52" spans="1:28" x14ac:dyDescent="0.25">
      <c r="A52" s="14"/>
      <c r="B52" s="130"/>
      <c r="C52" s="130"/>
      <c r="D52" s="180"/>
      <c r="E52" s="131"/>
      <c r="F52" s="32">
        <f t="shared" si="0"/>
        <v>0</v>
      </c>
      <c r="G52" s="132"/>
      <c r="H52" s="133"/>
      <c r="I52" s="133"/>
      <c r="J52" s="133"/>
      <c r="K52" s="133"/>
      <c r="L52" s="133"/>
      <c r="M52" s="133"/>
      <c r="N52" s="133"/>
      <c r="O52" s="133"/>
      <c r="P52" s="133"/>
      <c r="Q52" s="133"/>
      <c r="R52" s="133"/>
      <c r="S52" s="133"/>
      <c r="T52" s="133"/>
      <c r="U52" s="133"/>
      <c r="V52" s="29">
        <f ca="1">IFERROR(VLOOKUP(B52,'R001'!$X$5:$Y$19,2,FALSE),0)+IFERROR(VLOOKUP(B52,'R002'!$X$5:$Y$19,2,FALSE),0)+IFERROR(VLOOKUP(B52,'R003'!$X$5:$Y$19,2,FALSE),0)+IFERROR(VLOOKUP(B52,'R004'!$X$5:$Y$19,2,FALSE),0)+IFERROR(VLOOKUP(B52,'R005'!$X$5:$Y$19,2,FALSE),0)+IFERROR(VLOOKUP(B52,'R006'!$X$5:$Y$19,2,FALSE),0)+IFERROR(VLOOKUP(B52,'R007'!$X$5:$Y$19,2,FALSE),0)+IFERROR(VLOOKUP(B52,'R008'!$X$5:$Y$19,2,FALSE),0)+IFERROR(VLOOKUP(B52,'R009'!$X$5:$Y$19,2,FALSE),0)+IFERROR(VLOOKUP(B52,'R010'!$X$5:$Y$19,2,FALSE),0)+IFERROR(VLOOKUP(B52,'R011'!$X$5:$Y$19,2,FALSE),0)+IFERROR(VLOOKUP(B52,'R012'!$X$5:$Y$19,2,FALSE),0)+IFERROR(VLOOKUP(B52,'R013'!$X$5:$Y$19,2,FALSE),0)+IFERROR(VLOOKUP(B52,'R014'!$X$5:$Y$19,2,FALSE),0)+IFERROR(VLOOKUP(B52,'R015'!$X$5:$Y$19,2,FALSE),0)+IFERROR(VLOOKUP(B52,'R016'!$X$5:$Y$19,2,FALSE),0)+IFERROR(VLOOKUP(B52,'R017'!$X$5:$Y$19,2,FALSE),0)+IFERROR(VLOOKUP(B52,'R018'!$X$5:$Y$19,2,FALSE),0)+IFERROR(VLOOKUP(B52,'R019'!$X$5:$Y$19,2,FALSE),0)+IFERROR(VLOOKUP(B52,'R020'!$X$5:$Y$19,2,FALSE),0)+IFERROR(VLOOKUP(B52,'R021'!$X$5:$Y$19,2,FALSE),0)</f>
        <v>0</v>
      </c>
      <c r="W52" s="30">
        <f t="shared" ca="1" si="1"/>
        <v>0</v>
      </c>
      <c r="X52" s="31">
        <f t="shared" ca="1" si="2"/>
        <v>0</v>
      </c>
      <c r="Y52" s="19">
        <f ca="1">IFERROR(VLOOKUP(B52,'R001'!$X$5:$Z$19,2,FALSE),0)+IFERROR(VLOOKUP(B52,'R002'!$X$5:$Z$19,2,FALSE),0)+IFERROR(VLOOKUP(B52,'R003'!$X$5:$Z$19,2,FALSE),0)+IFERROR(VLOOKUP(B52,'R004'!$X$5:$Z$19,2,FALSE),0)+IFERROR(VLOOKUP(B52,'R005'!$X$5:$Z$19,2,FALSE),0)+IFERROR(VLOOKUP(B52,'R006'!$X$5:$Z$19,2,FALSE),0)+IFERROR(VLOOKUP(B52,'R007'!$X$5:$Z$19,2,FALSE),0)+IFERROR(VLOOKUP(B52,'R008'!$X$5:$Z$19,2,FALSE),0)+IFERROR(VLOOKUP(B52,'R009'!$X$5:$Z$19,2,FALSE),0)+IFERROR(VLOOKUP(B52,'R010'!$X$5:$Z$19,2,FALSE),0)+IFERROR(VLOOKUP(B52,'R011'!$X$5:$Z$19,2,FALSE),0)+IFERROR(VLOOKUP(B52,'R012'!$X$5:$Z$19,2,FALSE),0)+IFERROR(VLOOKUP(B52,'R013'!$X$5:$Z$19,2,FALSE),0)+IFERROR(VLOOKUP(B52,'R014'!$X$5:$Z$19,2,FALSE),0)+IFERROR(VLOOKUP(B52,'R015'!$X$5:$Z$19,2,FALSE),0)+IFERROR(VLOOKUP(B52,'R016'!$X$5:$Z$19,2,FALSE),0)+IFERROR(VLOOKUP(B52,'R017'!$X$5:$Z$19,2,FALSE),0)+IFERROR(VLOOKUP(B52,'R018'!$X$5:$Z$19,2,FALSE),0)+IFERROR(VLOOKUP(B52,'R019'!$X$5:$Z$19,2,FALSE),0)+IFERROR(VLOOKUP(B52,'R020'!$X$5:$Z$19,2,FALSE),0)+IFERROR(VLOOKUP(B52,'R021'!$X$5:$Z$19,2,FALSE),0)</f>
        <v>0</v>
      </c>
      <c r="Z52" s="20">
        <f t="shared" ca="1" si="3"/>
        <v>0</v>
      </c>
      <c r="AA52" s="21">
        <f t="shared" ca="1" si="4"/>
        <v>0</v>
      </c>
      <c r="AB52" s="16"/>
    </row>
    <row r="53" spans="1:28" x14ac:dyDescent="0.25">
      <c r="A53" s="14"/>
      <c r="B53" s="130"/>
      <c r="C53" s="130"/>
      <c r="D53" s="180"/>
      <c r="E53" s="131"/>
      <c r="F53" s="32">
        <f t="shared" si="0"/>
        <v>0</v>
      </c>
      <c r="G53" s="132"/>
      <c r="H53" s="133"/>
      <c r="I53" s="133"/>
      <c r="J53" s="133"/>
      <c r="K53" s="133"/>
      <c r="L53" s="133"/>
      <c r="M53" s="133"/>
      <c r="N53" s="133"/>
      <c r="O53" s="133"/>
      <c r="P53" s="133"/>
      <c r="Q53" s="133"/>
      <c r="R53" s="133"/>
      <c r="S53" s="133"/>
      <c r="T53" s="133"/>
      <c r="U53" s="133"/>
      <c r="V53" s="29">
        <f ca="1">IFERROR(VLOOKUP(B53,'R001'!$X$5:$Y$19,2,FALSE),0)+IFERROR(VLOOKUP(B53,'R002'!$X$5:$Y$19,2,FALSE),0)+IFERROR(VLOOKUP(B53,'R003'!$X$5:$Y$19,2,FALSE),0)+IFERROR(VLOOKUP(B53,'R004'!$X$5:$Y$19,2,FALSE),0)+IFERROR(VLOOKUP(B53,'R005'!$X$5:$Y$19,2,FALSE),0)+IFERROR(VLOOKUP(B53,'R006'!$X$5:$Y$19,2,FALSE),0)+IFERROR(VLOOKUP(B53,'R007'!$X$5:$Y$19,2,FALSE),0)+IFERROR(VLOOKUP(B53,'R008'!$X$5:$Y$19,2,FALSE),0)+IFERROR(VLOOKUP(B53,'R009'!$X$5:$Y$19,2,FALSE),0)+IFERROR(VLOOKUP(B53,'R010'!$X$5:$Y$19,2,FALSE),0)+IFERROR(VLOOKUP(B53,'R011'!$X$5:$Y$19,2,FALSE),0)+IFERROR(VLOOKUP(B53,'R012'!$X$5:$Y$19,2,FALSE),0)+IFERROR(VLOOKUP(B53,'R013'!$X$5:$Y$19,2,FALSE),0)+IFERROR(VLOOKUP(B53,'R014'!$X$5:$Y$19,2,FALSE),0)+IFERROR(VLOOKUP(B53,'R015'!$X$5:$Y$19,2,FALSE),0)+IFERROR(VLOOKUP(B53,'R016'!$X$5:$Y$19,2,FALSE),0)+IFERROR(VLOOKUP(B53,'R017'!$X$5:$Y$19,2,FALSE),0)+IFERROR(VLOOKUP(B53,'R018'!$X$5:$Y$19,2,FALSE),0)+IFERROR(VLOOKUP(B53,'R019'!$X$5:$Y$19,2,FALSE),0)+IFERROR(VLOOKUP(B53,'R020'!$X$5:$Y$19,2,FALSE),0)+IFERROR(VLOOKUP(B53,'R021'!$X$5:$Y$19,2,FALSE),0)</f>
        <v>0</v>
      </c>
      <c r="W53" s="30">
        <f t="shared" ca="1" si="1"/>
        <v>0</v>
      </c>
      <c r="X53" s="31">
        <f t="shared" ca="1" si="2"/>
        <v>0</v>
      </c>
      <c r="Y53" s="19">
        <f ca="1">IFERROR(VLOOKUP(B53,'R001'!$X$5:$Z$19,2,FALSE),0)+IFERROR(VLOOKUP(B53,'R002'!$X$5:$Z$19,2,FALSE),0)+IFERROR(VLOOKUP(B53,'R003'!$X$5:$Z$19,2,FALSE),0)+IFERROR(VLOOKUP(B53,'R004'!$X$5:$Z$19,2,FALSE),0)+IFERROR(VLOOKUP(B53,'R005'!$X$5:$Z$19,2,FALSE),0)+IFERROR(VLOOKUP(B53,'R006'!$X$5:$Z$19,2,FALSE),0)+IFERROR(VLOOKUP(B53,'R007'!$X$5:$Z$19,2,FALSE),0)+IFERROR(VLOOKUP(B53,'R008'!$X$5:$Z$19,2,FALSE),0)+IFERROR(VLOOKUP(B53,'R009'!$X$5:$Z$19,2,FALSE),0)+IFERROR(VLOOKUP(B53,'R010'!$X$5:$Z$19,2,FALSE),0)+IFERROR(VLOOKUP(B53,'R011'!$X$5:$Z$19,2,FALSE),0)+IFERROR(VLOOKUP(B53,'R012'!$X$5:$Z$19,2,FALSE),0)+IFERROR(VLOOKUP(B53,'R013'!$X$5:$Z$19,2,FALSE),0)+IFERROR(VLOOKUP(B53,'R014'!$X$5:$Z$19,2,FALSE),0)+IFERROR(VLOOKUP(B53,'R015'!$X$5:$Z$19,2,FALSE),0)+IFERROR(VLOOKUP(B53,'R016'!$X$5:$Z$19,2,FALSE),0)+IFERROR(VLOOKUP(B53,'R017'!$X$5:$Z$19,2,FALSE),0)+IFERROR(VLOOKUP(B53,'R018'!$X$5:$Z$19,2,FALSE),0)+IFERROR(VLOOKUP(B53,'R019'!$X$5:$Z$19,2,FALSE),0)+IFERROR(VLOOKUP(B53,'R020'!$X$5:$Z$19,2,FALSE),0)+IFERROR(VLOOKUP(B53,'R021'!$X$5:$Z$19,2,FALSE),0)</f>
        <v>0</v>
      </c>
      <c r="Z53" s="20">
        <f t="shared" ca="1" si="3"/>
        <v>0</v>
      </c>
      <c r="AA53" s="21">
        <f t="shared" ca="1" si="4"/>
        <v>0</v>
      </c>
      <c r="AB53" s="16"/>
    </row>
    <row r="54" spans="1:28" x14ac:dyDescent="0.25">
      <c r="A54" s="14"/>
      <c r="B54" s="130"/>
      <c r="C54" s="130"/>
      <c r="D54" s="180"/>
      <c r="E54" s="131"/>
      <c r="F54" s="32">
        <f t="shared" si="0"/>
        <v>0</v>
      </c>
      <c r="G54" s="132"/>
      <c r="H54" s="133"/>
      <c r="I54" s="133"/>
      <c r="J54" s="133"/>
      <c r="K54" s="133"/>
      <c r="L54" s="133"/>
      <c r="M54" s="133"/>
      <c r="N54" s="133"/>
      <c r="O54" s="133"/>
      <c r="P54" s="133"/>
      <c r="Q54" s="133"/>
      <c r="R54" s="133"/>
      <c r="S54" s="133"/>
      <c r="T54" s="133"/>
      <c r="U54" s="133"/>
      <c r="V54" s="29">
        <f ca="1">IFERROR(VLOOKUP(B54,'R001'!$X$5:$Y$19,2,FALSE),0)+IFERROR(VLOOKUP(B54,'R002'!$X$5:$Y$19,2,FALSE),0)+IFERROR(VLOOKUP(B54,'R003'!$X$5:$Y$19,2,FALSE),0)+IFERROR(VLOOKUP(B54,'R004'!$X$5:$Y$19,2,FALSE),0)+IFERROR(VLOOKUP(B54,'R005'!$X$5:$Y$19,2,FALSE),0)+IFERROR(VLOOKUP(B54,'R006'!$X$5:$Y$19,2,FALSE),0)+IFERROR(VLOOKUP(B54,'R007'!$X$5:$Y$19,2,FALSE),0)+IFERROR(VLOOKUP(B54,'R008'!$X$5:$Y$19,2,FALSE),0)+IFERROR(VLOOKUP(B54,'R009'!$X$5:$Y$19,2,FALSE),0)+IFERROR(VLOOKUP(B54,'R010'!$X$5:$Y$19,2,FALSE),0)+IFERROR(VLOOKUP(B54,'R011'!$X$5:$Y$19,2,FALSE),0)+IFERROR(VLOOKUP(B54,'R012'!$X$5:$Y$19,2,FALSE),0)+IFERROR(VLOOKUP(B54,'R013'!$X$5:$Y$19,2,FALSE),0)+IFERROR(VLOOKUP(B54,'R014'!$X$5:$Y$19,2,FALSE),0)+IFERROR(VLOOKUP(B54,'R015'!$X$5:$Y$19,2,FALSE),0)+IFERROR(VLOOKUP(B54,'R016'!$X$5:$Y$19,2,FALSE),0)+IFERROR(VLOOKUP(B54,'R017'!$X$5:$Y$19,2,FALSE),0)+IFERROR(VLOOKUP(B54,'R018'!$X$5:$Y$19,2,FALSE),0)+IFERROR(VLOOKUP(B54,'R019'!$X$5:$Y$19,2,FALSE),0)+IFERROR(VLOOKUP(B54,'R020'!$X$5:$Y$19,2,FALSE),0)+IFERROR(VLOOKUP(B54,'R021'!$X$5:$Y$19,2,FALSE),0)</f>
        <v>0</v>
      </c>
      <c r="W54" s="30">
        <f t="shared" ca="1" si="1"/>
        <v>0</v>
      </c>
      <c r="X54" s="31">
        <f t="shared" ca="1" si="2"/>
        <v>0</v>
      </c>
      <c r="Y54" s="19">
        <f ca="1">IFERROR(VLOOKUP(B54,'R001'!$X$5:$Z$19,2,FALSE),0)+IFERROR(VLOOKUP(B54,'R002'!$X$5:$Z$19,2,FALSE),0)+IFERROR(VLOOKUP(B54,'R003'!$X$5:$Z$19,2,FALSE),0)+IFERROR(VLOOKUP(B54,'R004'!$X$5:$Z$19,2,FALSE),0)+IFERROR(VLOOKUP(B54,'R005'!$X$5:$Z$19,2,FALSE),0)+IFERROR(VLOOKUP(B54,'R006'!$X$5:$Z$19,2,FALSE),0)+IFERROR(VLOOKUP(B54,'R007'!$X$5:$Z$19,2,FALSE),0)+IFERROR(VLOOKUP(B54,'R008'!$X$5:$Z$19,2,FALSE),0)+IFERROR(VLOOKUP(B54,'R009'!$X$5:$Z$19,2,FALSE),0)+IFERROR(VLOOKUP(B54,'R010'!$X$5:$Z$19,2,FALSE),0)+IFERROR(VLOOKUP(B54,'R011'!$X$5:$Z$19,2,FALSE),0)+IFERROR(VLOOKUP(B54,'R012'!$X$5:$Z$19,2,FALSE),0)+IFERROR(VLOOKUP(B54,'R013'!$X$5:$Z$19,2,FALSE),0)+IFERROR(VLOOKUP(B54,'R014'!$X$5:$Z$19,2,FALSE),0)+IFERROR(VLOOKUP(B54,'R015'!$X$5:$Z$19,2,FALSE),0)+IFERROR(VLOOKUP(B54,'R016'!$X$5:$Z$19,2,FALSE),0)+IFERROR(VLOOKUP(B54,'R017'!$X$5:$Z$19,2,FALSE),0)+IFERROR(VLOOKUP(B54,'R018'!$X$5:$Z$19,2,FALSE),0)+IFERROR(VLOOKUP(B54,'R019'!$X$5:$Z$19,2,FALSE),0)+IFERROR(VLOOKUP(B54,'R020'!$X$5:$Z$19,2,FALSE),0)+IFERROR(VLOOKUP(B54,'R021'!$X$5:$Z$19,2,FALSE),0)</f>
        <v>0</v>
      </c>
      <c r="Z54" s="20">
        <f t="shared" ca="1" si="3"/>
        <v>0</v>
      </c>
      <c r="AA54" s="21">
        <f t="shared" ca="1" si="4"/>
        <v>0</v>
      </c>
      <c r="AB54" s="16"/>
    </row>
    <row r="55" spans="1:28" x14ac:dyDescent="0.25">
      <c r="A55" s="14"/>
      <c r="B55" s="130"/>
      <c r="C55" s="130"/>
      <c r="D55" s="180"/>
      <c r="E55" s="131"/>
      <c r="F55" s="32">
        <f t="shared" si="0"/>
        <v>0</v>
      </c>
      <c r="G55" s="132"/>
      <c r="H55" s="133"/>
      <c r="I55" s="133"/>
      <c r="J55" s="133"/>
      <c r="K55" s="133"/>
      <c r="L55" s="133"/>
      <c r="M55" s="133"/>
      <c r="N55" s="133"/>
      <c r="O55" s="133"/>
      <c r="P55" s="133"/>
      <c r="Q55" s="133"/>
      <c r="R55" s="133"/>
      <c r="S55" s="133"/>
      <c r="T55" s="133"/>
      <c r="U55" s="133"/>
      <c r="V55" s="29">
        <f ca="1">IFERROR(VLOOKUP(B55,'R001'!$X$5:$Y$19,2,FALSE),0)+IFERROR(VLOOKUP(B55,'R002'!$X$5:$Y$19,2,FALSE),0)+IFERROR(VLOOKUP(B55,'R003'!$X$5:$Y$19,2,FALSE),0)+IFERROR(VLOOKUP(B55,'R004'!$X$5:$Y$19,2,FALSE),0)+IFERROR(VLOOKUP(B55,'R005'!$X$5:$Y$19,2,FALSE),0)+IFERROR(VLOOKUP(B55,'R006'!$X$5:$Y$19,2,FALSE),0)+IFERROR(VLOOKUP(B55,'R007'!$X$5:$Y$19,2,FALSE),0)+IFERROR(VLOOKUP(B55,'R008'!$X$5:$Y$19,2,FALSE),0)+IFERROR(VLOOKUP(B55,'R009'!$X$5:$Y$19,2,FALSE),0)+IFERROR(VLOOKUP(B55,'R010'!$X$5:$Y$19,2,FALSE),0)+IFERROR(VLOOKUP(B55,'R011'!$X$5:$Y$19,2,FALSE),0)+IFERROR(VLOOKUP(B55,'R012'!$X$5:$Y$19,2,FALSE),0)+IFERROR(VLOOKUP(B55,'R013'!$X$5:$Y$19,2,FALSE),0)+IFERROR(VLOOKUP(B55,'R014'!$X$5:$Y$19,2,FALSE),0)+IFERROR(VLOOKUP(B55,'R015'!$X$5:$Y$19,2,FALSE),0)+IFERROR(VLOOKUP(B55,'R016'!$X$5:$Y$19,2,FALSE),0)+IFERROR(VLOOKUP(B55,'R017'!$X$5:$Y$19,2,FALSE),0)+IFERROR(VLOOKUP(B55,'R018'!$X$5:$Y$19,2,FALSE),0)+IFERROR(VLOOKUP(B55,'R019'!$X$5:$Y$19,2,FALSE),0)+IFERROR(VLOOKUP(B55,'R020'!$X$5:$Y$19,2,FALSE),0)+IFERROR(VLOOKUP(B55,'R021'!$X$5:$Y$19,2,FALSE),0)</f>
        <v>0</v>
      </c>
      <c r="W55" s="30">
        <f t="shared" ca="1" si="1"/>
        <v>0</v>
      </c>
      <c r="X55" s="31">
        <f t="shared" ca="1" si="2"/>
        <v>0</v>
      </c>
      <c r="Y55" s="19">
        <f ca="1">IFERROR(VLOOKUP(B55,'R001'!$X$5:$Z$19,2,FALSE),0)+IFERROR(VLOOKUP(B55,'R002'!$X$5:$Z$19,2,FALSE),0)+IFERROR(VLOOKUP(B55,'R003'!$X$5:$Z$19,2,FALSE),0)+IFERROR(VLOOKUP(B55,'R004'!$X$5:$Z$19,2,FALSE),0)+IFERROR(VLOOKUP(B55,'R005'!$X$5:$Z$19,2,FALSE),0)+IFERROR(VLOOKUP(B55,'R006'!$X$5:$Z$19,2,FALSE),0)+IFERROR(VLOOKUP(B55,'R007'!$X$5:$Z$19,2,FALSE),0)+IFERROR(VLOOKUP(B55,'R008'!$X$5:$Z$19,2,FALSE),0)+IFERROR(VLOOKUP(B55,'R009'!$X$5:$Z$19,2,FALSE),0)+IFERROR(VLOOKUP(B55,'R010'!$X$5:$Z$19,2,FALSE),0)+IFERROR(VLOOKUP(B55,'R011'!$X$5:$Z$19,2,FALSE),0)+IFERROR(VLOOKUP(B55,'R012'!$X$5:$Z$19,2,FALSE),0)+IFERROR(VLOOKUP(B55,'R013'!$X$5:$Z$19,2,FALSE),0)+IFERROR(VLOOKUP(B55,'R014'!$X$5:$Z$19,2,FALSE),0)+IFERROR(VLOOKUP(B55,'R015'!$X$5:$Z$19,2,FALSE),0)+IFERROR(VLOOKUP(B55,'R016'!$X$5:$Z$19,2,FALSE),0)+IFERROR(VLOOKUP(B55,'R017'!$X$5:$Z$19,2,FALSE),0)+IFERROR(VLOOKUP(B55,'R018'!$X$5:$Z$19,2,FALSE),0)+IFERROR(VLOOKUP(B55,'R019'!$X$5:$Z$19,2,FALSE),0)+IFERROR(VLOOKUP(B55,'R020'!$X$5:$Z$19,2,FALSE),0)+IFERROR(VLOOKUP(B55,'R021'!$X$5:$Z$19,2,FALSE),0)</f>
        <v>0</v>
      </c>
      <c r="Z55" s="20">
        <f t="shared" ca="1" si="3"/>
        <v>0</v>
      </c>
      <c r="AA55" s="21">
        <f t="shared" ca="1" si="4"/>
        <v>0</v>
      </c>
      <c r="AB55" s="16"/>
    </row>
    <row r="56" spans="1:28" x14ac:dyDescent="0.25">
      <c r="A56" s="14"/>
      <c r="B56" s="130"/>
      <c r="C56" s="130"/>
      <c r="D56" s="180"/>
      <c r="E56" s="131"/>
      <c r="F56" s="32">
        <f t="shared" si="0"/>
        <v>0</v>
      </c>
      <c r="G56" s="132"/>
      <c r="H56" s="133"/>
      <c r="I56" s="133"/>
      <c r="J56" s="133"/>
      <c r="K56" s="133"/>
      <c r="L56" s="133"/>
      <c r="M56" s="133"/>
      <c r="N56" s="133"/>
      <c r="O56" s="133"/>
      <c r="P56" s="133"/>
      <c r="Q56" s="133"/>
      <c r="R56" s="133"/>
      <c r="S56" s="133"/>
      <c r="T56" s="133"/>
      <c r="U56" s="133"/>
      <c r="V56" s="29">
        <f ca="1">IFERROR(VLOOKUP(B56,'R001'!$X$5:$Y$19,2,FALSE),0)+IFERROR(VLOOKUP(B56,'R002'!$X$5:$Y$19,2,FALSE),0)+IFERROR(VLOOKUP(B56,'R003'!$X$5:$Y$19,2,FALSE),0)+IFERROR(VLOOKUP(B56,'R004'!$X$5:$Y$19,2,FALSE),0)+IFERROR(VLOOKUP(B56,'R005'!$X$5:$Y$19,2,FALSE),0)+IFERROR(VLOOKUP(B56,'R006'!$X$5:$Y$19,2,FALSE),0)+IFERROR(VLOOKUP(B56,'R007'!$X$5:$Y$19,2,FALSE),0)+IFERROR(VLOOKUP(B56,'R008'!$X$5:$Y$19,2,FALSE),0)+IFERROR(VLOOKUP(B56,'R009'!$X$5:$Y$19,2,FALSE),0)+IFERROR(VLOOKUP(B56,'R010'!$X$5:$Y$19,2,FALSE),0)+IFERROR(VLOOKUP(B56,'R011'!$X$5:$Y$19,2,FALSE),0)+IFERROR(VLOOKUP(B56,'R012'!$X$5:$Y$19,2,FALSE),0)+IFERROR(VLOOKUP(B56,'R013'!$X$5:$Y$19,2,FALSE),0)+IFERROR(VLOOKUP(B56,'R014'!$X$5:$Y$19,2,FALSE),0)+IFERROR(VLOOKUP(B56,'R015'!$X$5:$Y$19,2,FALSE),0)+IFERROR(VLOOKUP(B56,'R016'!$X$5:$Y$19,2,FALSE),0)+IFERROR(VLOOKUP(B56,'R017'!$X$5:$Y$19,2,FALSE),0)+IFERROR(VLOOKUP(B56,'R018'!$X$5:$Y$19,2,FALSE),0)+IFERROR(VLOOKUP(B56,'R019'!$X$5:$Y$19,2,FALSE),0)+IFERROR(VLOOKUP(B56,'R020'!$X$5:$Y$19,2,FALSE),0)+IFERROR(VLOOKUP(B56,'R021'!$X$5:$Y$19,2,FALSE),0)</f>
        <v>0</v>
      </c>
      <c r="W56" s="30">
        <f t="shared" ca="1" si="1"/>
        <v>0</v>
      </c>
      <c r="X56" s="31">
        <f t="shared" ca="1" si="2"/>
        <v>0</v>
      </c>
      <c r="Y56" s="19">
        <f ca="1">IFERROR(VLOOKUP(B56,'R001'!$X$5:$Z$19,2,FALSE),0)+IFERROR(VLOOKUP(B56,'R002'!$X$5:$Z$19,2,FALSE),0)+IFERROR(VLOOKUP(B56,'R003'!$X$5:$Z$19,2,FALSE),0)+IFERROR(VLOOKUP(B56,'R004'!$X$5:$Z$19,2,FALSE),0)+IFERROR(VLOOKUP(B56,'R005'!$X$5:$Z$19,2,FALSE),0)+IFERROR(VLOOKUP(B56,'R006'!$X$5:$Z$19,2,FALSE),0)+IFERROR(VLOOKUP(B56,'R007'!$X$5:$Z$19,2,FALSE),0)+IFERROR(VLOOKUP(B56,'R008'!$X$5:$Z$19,2,FALSE),0)+IFERROR(VLOOKUP(B56,'R009'!$X$5:$Z$19,2,FALSE),0)+IFERROR(VLOOKUP(B56,'R010'!$X$5:$Z$19,2,FALSE),0)+IFERROR(VLOOKUP(B56,'R011'!$X$5:$Z$19,2,FALSE),0)+IFERROR(VLOOKUP(B56,'R012'!$X$5:$Z$19,2,FALSE),0)+IFERROR(VLOOKUP(B56,'R013'!$X$5:$Z$19,2,FALSE),0)+IFERROR(VLOOKUP(B56,'R014'!$X$5:$Z$19,2,FALSE),0)+IFERROR(VLOOKUP(B56,'R015'!$X$5:$Z$19,2,FALSE),0)+IFERROR(VLOOKUP(B56,'R016'!$X$5:$Z$19,2,FALSE),0)+IFERROR(VLOOKUP(B56,'R017'!$X$5:$Z$19,2,FALSE),0)+IFERROR(VLOOKUP(B56,'R018'!$X$5:$Z$19,2,FALSE),0)+IFERROR(VLOOKUP(B56,'R019'!$X$5:$Z$19,2,FALSE),0)+IFERROR(VLOOKUP(B56,'R020'!$X$5:$Z$19,2,FALSE),0)+IFERROR(VLOOKUP(B56,'R021'!$X$5:$Z$19,2,FALSE),0)</f>
        <v>0</v>
      </c>
      <c r="Z56" s="20">
        <f t="shared" ca="1" si="3"/>
        <v>0</v>
      </c>
      <c r="AA56" s="21">
        <f t="shared" ca="1" si="4"/>
        <v>0</v>
      </c>
      <c r="AB56" s="16"/>
    </row>
    <row r="57" spans="1:28" x14ac:dyDescent="0.25">
      <c r="A57" s="14"/>
      <c r="B57" s="130"/>
      <c r="C57" s="130"/>
      <c r="D57" s="180"/>
      <c r="E57" s="131"/>
      <c r="F57" s="32">
        <f t="shared" si="0"/>
        <v>0</v>
      </c>
      <c r="G57" s="132"/>
      <c r="H57" s="133"/>
      <c r="I57" s="133"/>
      <c r="J57" s="133"/>
      <c r="K57" s="133"/>
      <c r="L57" s="133"/>
      <c r="M57" s="133"/>
      <c r="N57" s="133"/>
      <c r="O57" s="133"/>
      <c r="P57" s="133"/>
      <c r="Q57" s="133"/>
      <c r="R57" s="133"/>
      <c r="S57" s="133"/>
      <c r="T57" s="133"/>
      <c r="U57" s="133"/>
      <c r="V57" s="29">
        <f ca="1">IFERROR(VLOOKUP(B57,'R001'!$X$5:$Y$19,2,FALSE),0)+IFERROR(VLOOKUP(B57,'R002'!$X$5:$Y$19,2,FALSE),0)+IFERROR(VLOOKUP(B57,'R003'!$X$5:$Y$19,2,FALSE),0)+IFERROR(VLOOKUP(B57,'R004'!$X$5:$Y$19,2,FALSE),0)+IFERROR(VLOOKUP(B57,'R005'!$X$5:$Y$19,2,FALSE),0)+IFERROR(VLOOKUP(B57,'R006'!$X$5:$Y$19,2,FALSE),0)+IFERROR(VLOOKUP(B57,'R007'!$X$5:$Y$19,2,FALSE),0)+IFERROR(VLOOKUP(B57,'R008'!$X$5:$Y$19,2,FALSE),0)+IFERROR(VLOOKUP(B57,'R009'!$X$5:$Y$19,2,FALSE),0)+IFERROR(VLOOKUP(B57,'R010'!$X$5:$Y$19,2,FALSE),0)+IFERROR(VLOOKUP(B57,'R011'!$X$5:$Y$19,2,FALSE),0)+IFERROR(VLOOKUP(B57,'R012'!$X$5:$Y$19,2,FALSE),0)+IFERROR(VLOOKUP(B57,'R013'!$X$5:$Y$19,2,FALSE),0)+IFERROR(VLOOKUP(B57,'R014'!$X$5:$Y$19,2,FALSE),0)+IFERROR(VLOOKUP(B57,'R015'!$X$5:$Y$19,2,FALSE),0)+IFERROR(VLOOKUP(B57,'R016'!$X$5:$Y$19,2,FALSE),0)+IFERROR(VLOOKUP(B57,'R017'!$X$5:$Y$19,2,FALSE),0)+IFERROR(VLOOKUP(B57,'R018'!$X$5:$Y$19,2,FALSE),0)+IFERROR(VLOOKUP(B57,'R019'!$X$5:$Y$19,2,FALSE),0)+IFERROR(VLOOKUP(B57,'R020'!$X$5:$Y$19,2,FALSE),0)+IFERROR(VLOOKUP(B57,'R021'!$X$5:$Y$19,2,FALSE),0)</f>
        <v>0</v>
      </c>
      <c r="W57" s="30">
        <f t="shared" ca="1" si="1"/>
        <v>0</v>
      </c>
      <c r="X57" s="31">
        <f t="shared" ca="1" si="2"/>
        <v>0</v>
      </c>
      <c r="Y57" s="19">
        <f ca="1">IFERROR(VLOOKUP(B57,'R001'!$X$5:$Z$19,2,FALSE),0)+IFERROR(VLOOKUP(B57,'R002'!$X$5:$Z$19,2,FALSE),0)+IFERROR(VLOOKUP(B57,'R003'!$X$5:$Z$19,2,FALSE),0)+IFERROR(VLOOKUP(B57,'R004'!$X$5:$Z$19,2,FALSE),0)+IFERROR(VLOOKUP(B57,'R005'!$X$5:$Z$19,2,FALSE),0)+IFERROR(VLOOKUP(B57,'R006'!$X$5:$Z$19,2,FALSE),0)+IFERROR(VLOOKUP(B57,'R007'!$X$5:$Z$19,2,FALSE),0)+IFERROR(VLOOKUP(B57,'R008'!$X$5:$Z$19,2,FALSE),0)+IFERROR(VLOOKUP(B57,'R009'!$X$5:$Z$19,2,FALSE),0)+IFERROR(VLOOKUP(B57,'R010'!$X$5:$Z$19,2,FALSE),0)+IFERROR(VLOOKUP(B57,'R011'!$X$5:$Z$19,2,FALSE),0)+IFERROR(VLOOKUP(B57,'R012'!$X$5:$Z$19,2,FALSE),0)+IFERROR(VLOOKUP(B57,'R013'!$X$5:$Z$19,2,FALSE),0)+IFERROR(VLOOKUP(B57,'R014'!$X$5:$Z$19,2,FALSE),0)+IFERROR(VLOOKUP(B57,'R015'!$X$5:$Z$19,2,FALSE),0)+IFERROR(VLOOKUP(B57,'R016'!$X$5:$Z$19,2,FALSE),0)+IFERROR(VLOOKUP(B57,'R017'!$X$5:$Z$19,2,FALSE),0)+IFERROR(VLOOKUP(B57,'R018'!$X$5:$Z$19,2,FALSE),0)+IFERROR(VLOOKUP(B57,'R019'!$X$5:$Z$19,2,FALSE),0)+IFERROR(VLOOKUP(B57,'R020'!$X$5:$Z$19,2,FALSE),0)+IFERROR(VLOOKUP(B57,'R021'!$X$5:$Z$19,2,FALSE),0)</f>
        <v>0</v>
      </c>
      <c r="Z57" s="20">
        <f t="shared" ca="1" si="3"/>
        <v>0</v>
      </c>
      <c r="AA57" s="21">
        <f t="shared" ca="1" si="4"/>
        <v>0</v>
      </c>
      <c r="AB57" s="16"/>
    </row>
    <row r="58" spans="1:28" x14ac:dyDescent="0.25">
      <c r="A58" s="14"/>
      <c r="B58" s="130"/>
      <c r="C58" s="130"/>
      <c r="D58" s="180"/>
      <c r="E58" s="131"/>
      <c r="F58" s="32">
        <f t="shared" si="0"/>
        <v>0</v>
      </c>
      <c r="G58" s="132"/>
      <c r="H58" s="133"/>
      <c r="I58" s="133"/>
      <c r="J58" s="133"/>
      <c r="K58" s="133"/>
      <c r="L58" s="133"/>
      <c r="M58" s="133"/>
      <c r="N58" s="133"/>
      <c r="O58" s="133"/>
      <c r="P58" s="133"/>
      <c r="Q58" s="133"/>
      <c r="R58" s="133"/>
      <c r="S58" s="133"/>
      <c r="T58" s="133"/>
      <c r="U58" s="133"/>
      <c r="V58" s="29">
        <f ca="1">IFERROR(VLOOKUP(B58,'R001'!$X$5:$Y$19,2,FALSE),0)+IFERROR(VLOOKUP(B58,'R002'!$X$5:$Y$19,2,FALSE),0)+IFERROR(VLOOKUP(B58,'R003'!$X$5:$Y$19,2,FALSE),0)+IFERROR(VLOOKUP(B58,'R004'!$X$5:$Y$19,2,FALSE),0)+IFERROR(VLOOKUP(B58,'R005'!$X$5:$Y$19,2,FALSE),0)+IFERROR(VLOOKUP(B58,'R006'!$X$5:$Y$19,2,FALSE),0)+IFERROR(VLOOKUP(B58,'R007'!$X$5:$Y$19,2,FALSE),0)+IFERROR(VLOOKUP(B58,'R008'!$X$5:$Y$19,2,FALSE),0)+IFERROR(VLOOKUP(B58,'R009'!$X$5:$Y$19,2,FALSE),0)+IFERROR(VLOOKUP(B58,'R010'!$X$5:$Y$19,2,FALSE),0)+IFERROR(VLOOKUP(B58,'R011'!$X$5:$Y$19,2,FALSE),0)+IFERROR(VLOOKUP(B58,'R012'!$X$5:$Y$19,2,FALSE),0)+IFERROR(VLOOKUP(B58,'R013'!$X$5:$Y$19,2,FALSE),0)+IFERROR(VLOOKUP(B58,'R014'!$X$5:$Y$19,2,FALSE),0)+IFERROR(VLOOKUP(B58,'R015'!$X$5:$Y$19,2,FALSE),0)+IFERROR(VLOOKUP(B58,'R016'!$X$5:$Y$19,2,FALSE),0)+IFERROR(VLOOKUP(B58,'R017'!$X$5:$Y$19,2,FALSE),0)+IFERROR(VLOOKUP(B58,'R018'!$X$5:$Y$19,2,FALSE),0)+IFERROR(VLOOKUP(B58,'R019'!$X$5:$Y$19,2,FALSE),0)+IFERROR(VLOOKUP(B58,'R020'!$X$5:$Y$19,2,FALSE),0)+IFERROR(VLOOKUP(B58,'R021'!$X$5:$Y$19,2,FALSE),0)</f>
        <v>0</v>
      </c>
      <c r="W58" s="30">
        <f t="shared" ca="1" si="1"/>
        <v>0</v>
      </c>
      <c r="X58" s="31">
        <f t="shared" ca="1" si="2"/>
        <v>0</v>
      </c>
      <c r="Y58" s="19">
        <f ca="1">IFERROR(VLOOKUP(B58,'R001'!$X$5:$Z$19,2,FALSE),0)+IFERROR(VLOOKUP(B58,'R002'!$X$5:$Z$19,2,FALSE),0)+IFERROR(VLOOKUP(B58,'R003'!$X$5:$Z$19,2,FALSE),0)+IFERROR(VLOOKUP(B58,'R004'!$X$5:$Z$19,2,FALSE),0)+IFERROR(VLOOKUP(B58,'R005'!$X$5:$Z$19,2,FALSE),0)+IFERROR(VLOOKUP(B58,'R006'!$X$5:$Z$19,2,FALSE),0)+IFERROR(VLOOKUP(B58,'R007'!$X$5:$Z$19,2,FALSE),0)+IFERROR(VLOOKUP(B58,'R008'!$X$5:$Z$19,2,FALSE),0)+IFERROR(VLOOKUP(B58,'R009'!$X$5:$Z$19,2,FALSE),0)+IFERROR(VLOOKUP(B58,'R010'!$X$5:$Z$19,2,FALSE),0)+IFERROR(VLOOKUP(B58,'R011'!$X$5:$Z$19,2,FALSE),0)+IFERROR(VLOOKUP(B58,'R012'!$X$5:$Z$19,2,FALSE),0)+IFERROR(VLOOKUP(B58,'R013'!$X$5:$Z$19,2,FALSE),0)+IFERROR(VLOOKUP(B58,'R014'!$X$5:$Z$19,2,FALSE),0)+IFERROR(VLOOKUP(B58,'R015'!$X$5:$Z$19,2,FALSE),0)+IFERROR(VLOOKUP(B58,'R016'!$X$5:$Z$19,2,FALSE),0)+IFERROR(VLOOKUP(B58,'R017'!$X$5:$Z$19,2,FALSE),0)+IFERROR(VLOOKUP(B58,'R018'!$X$5:$Z$19,2,FALSE),0)+IFERROR(VLOOKUP(B58,'R019'!$X$5:$Z$19,2,FALSE),0)+IFERROR(VLOOKUP(B58,'R020'!$X$5:$Z$19,2,FALSE),0)+IFERROR(VLOOKUP(B58,'R021'!$X$5:$Z$19,2,FALSE),0)</f>
        <v>0</v>
      </c>
      <c r="Z58" s="20">
        <f t="shared" ca="1" si="3"/>
        <v>0</v>
      </c>
      <c r="AA58" s="21">
        <f t="shared" ca="1" si="4"/>
        <v>0</v>
      </c>
      <c r="AB58" s="16"/>
    </row>
    <row r="59" spans="1:28" x14ac:dyDescent="0.25">
      <c r="A59" s="14"/>
      <c r="B59" s="130"/>
      <c r="C59" s="130"/>
      <c r="D59" s="180"/>
      <c r="E59" s="131"/>
      <c r="F59" s="32">
        <f t="shared" si="0"/>
        <v>0</v>
      </c>
      <c r="G59" s="132"/>
      <c r="H59" s="133"/>
      <c r="I59" s="133"/>
      <c r="J59" s="133"/>
      <c r="K59" s="133"/>
      <c r="L59" s="133"/>
      <c r="M59" s="133"/>
      <c r="N59" s="133"/>
      <c r="O59" s="133"/>
      <c r="P59" s="133"/>
      <c r="Q59" s="133"/>
      <c r="R59" s="133"/>
      <c r="S59" s="133"/>
      <c r="T59" s="133"/>
      <c r="U59" s="133"/>
      <c r="V59" s="29">
        <f ca="1">IFERROR(VLOOKUP(B59,'R001'!$X$5:$Y$19,2,FALSE),0)+IFERROR(VLOOKUP(B59,'R002'!$X$5:$Y$19,2,FALSE),0)+IFERROR(VLOOKUP(B59,'R003'!$X$5:$Y$19,2,FALSE),0)+IFERROR(VLOOKUP(B59,'R004'!$X$5:$Y$19,2,FALSE),0)+IFERROR(VLOOKUP(B59,'R005'!$X$5:$Y$19,2,FALSE),0)+IFERROR(VLOOKUP(B59,'R006'!$X$5:$Y$19,2,FALSE),0)+IFERROR(VLOOKUP(B59,'R007'!$X$5:$Y$19,2,FALSE),0)+IFERROR(VLOOKUP(B59,'R008'!$X$5:$Y$19,2,FALSE),0)+IFERROR(VLOOKUP(B59,'R009'!$X$5:$Y$19,2,FALSE),0)+IFERROR(VLOOKUP(B59,'R010'!$X$5:$Y$19,2,FALSE),0)+IFERROR(VLOOKUP(B59,'R011'!$X$5:$Y$19,2,FALSE),0)+IFERROR(VLOOKUP(B59,'R012'!$X$5:$Y$19,2,FALSE),0)+IFERROR(VLOOKUP(B59,'R013'!$X$5:$Y$19,2,FALSE),0)+IFERROR(VLOOKUP(B59,'R014'!$X$5:$Y$19,2,FALSE),0)+IFERROR(VLOOKUP(B59,'R015'!$X$5:$Y$19,2,FALSE),0)+IFERROR(VLOOKUP(B59,'R016'!$X$5:$Y$19,2,FALSE),0)+IFERROR(VLOOKUP(B59,'R017'!$X$5:$Y$19,2,FALSE),0)+IFERROR(VLOOKUP(B59,'R018'!$X$5:$Y$19,2,FALSE),0)+IFERROR(VLOOKUP(B59,'R019'!$X$5:$Y$19,2,FALSE),0)+IFERROR(VLOOKUP(B59,'R020'!$X$5:$Y$19,2,FALSE),0)+IFERROR(VLOOKUP(B59,'R021'!$X$5:$Y$19,2,FALSE),0)</f>
        <v>0</v>
      </c>
      <c r="W59" s="30">
        <f t="shared" ca="1" si="1"/>
        <v>0</v>
      </c>
      <c r="X59" s="31">
        <f t="shared" ca="1" si="2"/>
        <v>0</v>
      </c>
      <c r="Y59" s="19">
        <f ca="1">IFERROR(VLOOKUP(B59,'R001'!$X$5:$Z$19,2,FALSE),0)+IFERROR(VLOOKUP(B59,'R002'!$X$5:$Z$19,2,FALSE),0)+IFERROR(VLOOKUP(B59,'R003'!$X$5:$Z$19,2,FALSE),0)+IFERROR(VLOOKUP(B59,'R004'!$X$5:$Z$19,2,FALSE),0)+IFERROR(VLOOKUP(B59,'R005'!$X$5:$Z$19,2,FALSE),0)+IFERROR(VLOOKUP(B59,'R006'!$X$5:$Z$19,2,FALSE),0)+IFERROR(VLOOKUP(B59,'R007'!$X$5:$Z$19,2,FALSE),0)+IFERROR(VLOOKUP(B59,'R008'!$X$5:$Z$19,2,FALSE),0)+IFERROR(VLOOKUP(B59,'R009'!$X$5:$Z$19,2,FALSE),0)+IFERROR(VLOOKUP(B59,'R010'!$X$5:$Z$19,2,FALSE),0)+IFERROR(VLOOKUP(B59,'R011'!$X$5:$Z$19,2,FALSE),0)+IFERROR(VLOOKUP(B59,'R012'!$X$5:$Z$19,2,FALSE),0)+IFERROR(VLOOKUP(B59,'R013'!$X$5:$Z$19,2,FALSE),0)+IFERROR(VLOOKUP(B59,'R014'!$X$5:$Z$19,2,FALSE),0)+IFERROR(VLOOKUP(B59,'R015'!$X$5:$Z$19,2,FALSE),0)+IFERROR(VLOOKUP(B59,'R016'!$X$5:$Z$19,2,FALSE),0)+IFERROR(VLOOKUP(B59,'R017'!$X$5:$Z$19,2,FALSE),0)+IFERROR(VLOOKUP(B59,'R018'!$X$5:$Z$19,2,FALSE),0)+IFERROR(VLOOKUP(B59,'R019'!$X$5:$Z$19,2,FALSE),0)+IFERROR(VLOOKUP(B59,'R020'!$X$5:$Z$19,2,FALSE),0)+IFERROR(VLOOKUP(B59,'R021'!$X$5:$Z$19,2,FALSE),0)</f>
        <v>0</v>
      </c>
      <c r="Z59" s="20">
        <f t="shared" ca="1" si="3"/>
        <v>0</v>
      </c>
      <c r="AA59" s="21">
        <f t="shared" ca="1" si="4"/>
        <v>0</v>
      </c>
      <c r="AB59" s="16"/>
    </row>
    <row r="60" spans="1:28" x14ac:dyDescent="0.25">
      <c r="A60" s="14"/>
      <c r="B60" s="130"/>
      <c r="C60" s="130"/>
      <c r="D60" s="180"/>
      <c r="E60" s="131"/>
      <c r="F60" s="32">
        <f t="shared" si="0"/>
        <v>0</v>
      </c>
      <c r="G60" s="132"/>
      <c r="H60" s="133"/>
      <c r="I60" s="133"/>
      <c r="J60" s="133"/>
      <c r="K60" s="133"/>
      <c r="L60" s="133"/>
      <c r="M60" s="133"/>
      <c r="N60" s="133"/>
      <c r="O60" s="133"/>
      <c r="P60" s="133"/>
      <c r="Q60" s="133"/>
      <c r="R60" s="133"/>
      <c r="S60" s="133"/>
      <c r="T60" s="133"/>
      <c r="U60" s="133"/>
      <c r="V60" s="29">
        <f ca="1">IFERROR(VLOOKUP(B60,'R001'!$X$5:$Y$19,2,FALSE),0)+IFERROR(VLOOKUP(B60,'R002'!$X$5:$Y$19,2,FALSE),0)+IFERROR(VLOOKUP(B60,'R003'!$X$5:$Y$19,2,FALSE),0)+IFERROR(VLOOKUP(B60,'R004'!$X$5:$Y$19,2,FALSE),0)+IFERROR(VLOOKUP(B60,'R005'!$X$5:$Y$19,2,FALSE),0)+IFERROR(VLOOKUP(B60,'R006'!$X$5:$Y$19,2,FALSE),0)+IFERROR(VLOOKUP(B60,'R007'!$X$5:$Y$19,2,FALSE),0)+IFERROR(VLOOKUP(B60,'R008'!$X$5:$Y$19,2,FALSE),0)+IFERROR(VLOOKUP(B60,'R009'!$X$5:$Y$19,2,FALSE),0)+IFERROR(VLOOKUP(B60,'R010'!$X$5:$Y$19,2,FALSE),0)+IFERROR(VLOOKUP(B60,'R011'!$X$5:$Y$19,2,FALSE),0)+IFERROR(VLOOKUP(B60,'R012'!$X$5:$Y$19,2,FALSE),0)+IFERROR(VLOOKUP(B60,'R013'!$X$5:$Y$19,2,FALSE),0)+IFERROR(VLOOKUP(B60,'R014'!$X$5:$Y$19,2,FALSE),0)+IFERROR(VLOOKUP(B60,'R015'!$X$5:$Y$19,2,FALSE),0)+IFERROR(VLOOKUP(B60,'R016'!$X$5:$Y$19,2,FALSE),0)+IFERROR(VLOOKUP(B60,'R017'!$X$5:$Y$19,2,FALSE),0)+IFERROR(VLOOKUP(B60,'R018'!$X$5:$Y$19,2,FALSE),0)+IFERROR(VLOOKUP(B60,'R019'!$X$5:$Y$19,2,FALSE),0)+IFERROR(VLOOKUP(B60,'R020'!$X$5:$Y$19,2,FALSE),0)+IFERROR(VLOOKUP(B60,'R021'!$X$5:$Y$19,2,FALSE),0)</f>
        <v>0</v>
      </c>
      <c r="W60" s="30">
        <f t="shared" ca="1" si="1"/>
        <v>0</v>
      </c>
      <c r="X60" s="31">
        <f t="shared" ca="1" si="2"/>
        <v>0</v>
      </c>
      <c r="Y60" s="19">
        <f ca="1">IFERROR(VLOOKUP(B60,'R001'!$X$5:$Z$19,2,FALSE),0)+IFERROR(VLOOKUP(B60,'R002'!$X$5:$Z$19,2,FALSE),0)+IFERROR(VLOOKUP(B60,'R003'!$X$5:$Z$19,2,FALSE),0)+IFERROR(VLOOKUP(B60,'R004'!$X$5:$Z$19,2,FALSE),0)+IFERROR(VLOOKUP(B60,'R005'!$X$5:$Z$19,2,FALSE),0)+IFERROR(VLOOKUP(B60,'R006'!$X$5:$Z$19,2,FALSE),0)+IFERROR(VLOOKUP(B60,'R007'!$X$5:$Z$19,2,FALSE),0)+IFERROR(VLOOKUP(B60,'R008'!$X$5:$Z$19,2,FALSE),0)+IFERROR(VLOOKUP(B60,'R009'!$X$5:$Z$19,2,FALSE),0)+IFERROR(VLOOKUP(B60,'R010'!$X$5:$Z$19,2,FALSE),0)+IFERROR(VLOOKUP(B60,'R011'!$X$5:$Z$19,2,FALSE),0)+IFERROR(VLOOKUP(B60,'R012'!$X$5:$Z$19,2,FALSE),0)+IFERROR(VLOOKUP(B60,'R013'!$X$5:$Z$19,2,FALSE),0)+IFERROR(VLOOKUP(B60,'R014'!$X$5:$Z$19,2,FALSE),0)+IFERROR(VLOOKUP(B60,'R015'!$X$5:$Z$19,2,FALSE),0)+IFERROR(VLOOKUP(B60,'R016'!$X$5:$Z$19,2,FALSE),0)+IFERROR(VLOOKUP(B60,'R017'!$X$5:$Z$19,2,FALSE),0)+IFERROR(VLOOKUP(B60,'R018'!$X$5:$Z$19,2,FALSE),0)+IFERROR(VLOOKUP(B60,'R019'!$X$5:$Z$19,2,FALSE),0)+IFERROR(VLOOKUP(B60,'R020'!$X$5:$Z$19,2,FALSE),0)+IFERROR(VLOOKUP(B60,'R021'!$X$5:$Z$19,2,FALSE),0)</f>
        <v>0</v>
      </c>
      <c r="Z60" s="20">
        <f t="shared" ca="1" si="3"/>
        <v>0</v>
      </c>
      <c r="AA60" s="21">
        <f t="shared" ca="1" si="4"/>
        <v>0</v>
      </c>
      <c r="AB60" s="16"/>
    </row>
    <row r="61" spans="1:28" x14ac:dyDescent="0.25">
      <c r="A61" s="14"/>
      <c r="B61" s="130"/>
      <c r="C61" s="130"/>
      <c r="D61" s="180"/>
      <c r="E61" s="131"/>
      <c r="F61" s="32">
        <f t="shared" si="0"/>
        <v>0</v>
      </c>
      <c r="G61" s="132"/>
      <c r="H61" s="133"/>
      <c r="I61" s="133"/>
      <c r="J61" s="133"/>
      <c r="K61" s="133"/>
      <c r="L61" s="133"/>
      <c r="M61" s="133"/>
      <c r="N61" s="133"/>
      <c r="O61" s="133"/>
      <c r="P61" s="133"/>
      <c r="Q61" s="133"/>
      <c r="R61" s="133"/>
      <c r="S61" s="133"/>
      <c r="T61" s="133"/>
      <c r="U61" s="133"/>
      <c r="V61" s="29">
        <f ca="1">IFERROR(VLOOKUP(B61,'R001'!$X$5:$Y$19,2,FALSE),0)+IFERROR(VLOOKUP(B61,'R002'!$X$5:$Y$19,2,FALSE),0)+IFERROR(VLOOKUP(B61,'R003'!$X$5:$Y$19,2,FALSE),0)+IFERROR(VLOOKUP(B61,'R004'!$X$5:$Y$19,2,FALSE),0)+IFERROR(VLOOKUP(B61,'R005'!$X$5:$Y$19,2,FALSE),0)+IFERROR(VLOOKUP(B61,'R006'!$X$5:$Y$19,2,FALSE),0)+IFERROR(VLOOKUP(B61,'R007'!$X$5:$Y$19,2,FALSE),0)+IFERROR(VLOOKUP(B61,'R008'!$X$5:$Y$19,2,FALSE),0)+IFERROR(VLOOKUP(B61,'R009'!$X$5:$Y$19,2,FALSE),0)+IFERROR(VLOOKUP(B61,'R010'!$X$5:$Y$19,2,FALSE),0)+IFERROR(VLOOKUP(B61,'R011'!$X$5:$Y$19,2,FALSE),0)+IFERROR(VLOOKUP(B61,'R012'!$X$5:$Y$19,2,FALSE),0)+IFERROR(VLOOKUP(B61,'R013'!$X$5:$Y$19,2,FALSE),0)+IFERROR(VLOOKUP(B61,'R014'!$X$5:$Y$19,2,FALSE),0)+IFERROR(VLOOKUP(B61,'R015'!$X$5:$Y$19,2,FALSE),0)+IFERROR(VLOOKUP(B61,'R016'!$X$5:$Y$19,2,FALSE),0)+IFERROR(VLOOKUP(B61,'R017'!$X$5:$Y$19,2,FALSE),0)+IFERROR(VLOOKUP(B61,'R018'!$X$5:$Y$19,2,FALSE),0)+IFERROR(VLOOKUP(B61,'R019'!$X$5:$Y$19,2,FALSE),0)+IFERROR(VLOOKUP(B61,'R020'!$X$5:$Y$19,2,FALSE),0)+IFERROR(VLOOKUP(B61,'R021'!$X$5:$Y$19,2,FALSE),0)</f>
        <v>0</v>
      </c>
      <c r="W61" s="30">
        <f t="shared" ca="1" si="1"/>
        <v>0</v>
      </c>
      <c r="X61" s="31">
        <f t="shared" ca="1" si="2"/>
        <v>0</v>
      </c>
      <c r="Y61" s="19">
        <f ca="1">IFERROR(VLOOKUP(B61,'R001'!$X$5:$Z$19,2,FALSE),0)+IFERROR(VLOOKUP(B61,'R002'!$X$5:$Z$19,2,FALSE),0)+IFERROR(VLOOKUP(B61,'R003'!$X$5:$Z$19,2,FALSE),0)+IFERROR(VLOOKUP(B61,'R004'!$X$5:$Z$19,2,FALSE),0)+IFERROR(VLOOKUP(B61,'R005'!$X$5:$Z$19,2,FALSE),0)+IFERROR(VLOOKUP(B61,'R006'!$X$5:$Z$19,2,FALSE),0)+IFERROR(VLOOKUP(B61,'R007'!$X$5:$Z$19,2,FALSE),0)+IFERROR(VLOOKUP(B61,'R008'!$X$5:$Z$19,2,FALSE),0)+IFERROR(VLOOKUP(B61,'R009'!$X$5:$Z$19,2,FALSE),0)+IFERROR(VLOOKUP(B61,'R010'!$X$5:$Z$19,2,FALSE),0)+IFERROR(VLOOKUP(B61,'R011'!$X$5:$Z$19,2,FALSE),0)+IFERROR(VLOOKUP(B61,'R012'!$X$5:$Z$19,2,FALSE),0)+IFERROR(VLOOKUP(B61,'R013'!$X$5:$Z$19,2,FALSE),0)+IFERROR(VLOOKUP(B61,'R014'!$X$5:$Z$19,2,FALSE),0)+IFERROR(VLOOKUP(B61,'R015'!$X$5:$Z$19,2,FALSE),0)+IFERROR(VLOOKUP(B61,'R016'!$X$5:$Z$19,2,FALSE),0)+IFERROR(VLOOKUP(B61,'R017'!$X$5:$Z$19,2,FALSE),0)+IFERROR(VLOOKUP(B61,'R018'!$X$5:$Z$19,2,FALSE),0)+IFERROR(VLOOKUP(B61,'R019'!$X$5:$Z$19,2,FALSE),0)+IFERROR(VLOOKUP(B61,'R020'!$X$5:$Z$19,2,FALSE),0)+IFERROR(VLOOKUP(B61,'R021'!$X$5:$Z$19,2,FALSE),0)</f>
        <v>0</v>
      </c>
      <c r="Z61" s="20">
        <f t="shared" ca="1" si="3"/>
        <v>0</v>
      </c>
      <c r="AA61" s="21">
        <f t="shared" ca="1" si="4"/>
        <v>0</v>
      </c>
      <c r="AB61" s="16"/>
    </row>
    <row r="62" spans="1:28" x14ac:dyDescent="0.25">
      <c r="A62" s="14"/>
      <c r="B62" s="130"/>
      <c r="C62" s="130"/>
      <c r="D62" s="180"/>
      <c r="E62" s="131"/>
      <c r="F62" s="32">
        <f t="shared" si="0"/>
        <v>0</v>
      </c>
      <c r="G62" s="132"/>
      <c r="H62" s="133"/>
      <c r="I62" s="133"/>
      <c r="J62" s="133"/>
      <c r="K62" s="133"/>
      <c r="L62" s="133"/>
      <c r="M62" s="133"/>
      <c r="N62" s="133"/>
      <c r="O62" s="133"/>
      <c r="P62" s="133"/>
      <c r="Q62" s="133"/>
      <c r="R62" s="133"/>
      <c r="S62" s="133"/>
      <c r="T62" s="133"/>
      <c r="U62" s="133"/>
      <c r="V62" s="29">
        <f ca="1">IFERROR(VLOOKUP(B62,'R001'!$X$5:$Y$19,2,FALSE),0)+IFERROR(VLOOKUP(B62,'R002'!$X$5:$Y$19,2,FALSE),0)+IFERROR(VLOOKUP(B62,'R003'!$X$5:$Y$19,2,FALSE),0)+IFERROR(VLOOKUP(B62,'R004'!$X$5:$Y$19,2,FALSE),0)+IFERROR(VLOOKUP(B62,'R005'!$X$5:$Y$19,2,FALSE),0)+IFERROR(VLOOKUP(B62,'R006'!$X$5:$Y$19,2,FALSE),0)+IFERROR(VLOOKUP(B62,'R007'!$X$5:$Y$19,2,FALSE),0)+IFERROR(VLOOKUP(B62,'R008'!$X$5:$Y$19,2,FALSE),0)+IFERROR(VLOOKUP(B62,'R009'!$X$5:$Y$19,2,FALSE),0)+IFERROR(VLOOKUP(B62,'R010'!$X$5:$Y$19,2,FALSE),0)+IFERROR(VLOOKUP(B62,'R011'!$X$5:$Y$19,2,FALSE),0)+IFERROR(VLOOKUP(B62,'R012'!$X$5:$Y$19,2,FALSE),0)+IFERROR(VLOOKUP(B62,'R013'!$X$5:$Y$19,2,FALSE),0)+IFERROR(VLOOKUP(B62,'R014'!$X$5:$Y$19,2,FALSE),0)+IFERROR(VLOOKUP(B62,'R015'!$X$5:$Y$19,2,FALSE),0)+IFERROR(VLOOKUP(B62,'R016'!$X$5:$Y$19,2,FALSE),0)+IFERROR(VLOOKUP(B62,'R017'!$X$5:$Y$19,2,FALSE),0)+IFERROR(VLOOKUP(B62,'R018'!$X$5:$Y$19,2,FALSE),0)+IFERROR(VLOOKUP(B62,'R019'!$X$5:$Y$19,2,FALSE),0)+IFERROR(VLOOKUP(B62,'R020'!$X$5:$Y$19,2,FALSE),0)+IFERROR(VLOOKUP(B62,'R021'!$X$5:$Y$19,2,FALSE),0)</f>
        <v>0</v>
      </c>
      <c r="W62" s="30">
        <f t="shared" ca="1" si="1"/>
        <v>0</v>
      </c>
      <c r="X62" s="31">
        <f t="shared" ca="1" si="2"/>
        <v>0</v>
      </c>
      <c r="Y62" s="19">
        <f ca="1">IFERROR(VLOOKUP(B62,'R001'!$X$5:$Z$19,2,FALSE),0)+IFERROR(VLOOKUP(B62,'R002'!$X$5:$Z$19,2,FALSE),0)+IFERROR(VLOOKUP(B62,'R003'!$X$5:$Z$19,2,FALSE),0)+IFERROR(VLOOKUP(B62,'R004'!$X$5:$Z$19,2,FALSE),0)+IFERROR(VLOOKUP(B62,'R005'!$X$5:$Z$19,2,FALSE),0)+IFERROR(VLOOKUP(B62,'R006'!$X$5:$Z$19,2,FALSE),0)+IFERROR(VLOOKUP(B62,'R007'!$X$5:$Z$19,2,FALSE),0)+IFERROR(VLOOKUP(B62,'R008'!$X$5:$Z$19,2,FALSE),0)+IFERROR(VLOOKUP(B62,'R009'!$X$5:$Z$19,2,FALSE),0)+IFERROR(VLOOKUP(B62,'R010'!$X$5:$Z$19,2,FALSE),0)+IFERROR(VLOOKUP(B62,'R011'!$X$5:$Z$19,2,FALSE),0)+IFERROR(VLOOKUP(B62,'R012'!$X$5:$Z$19,2,FALSE),0)+IFERROR(VLOOKUP(B62,'R013'!$X$5:$Z$19,2,FALSE),0)+IFERROR(VLOOKUP(B62,'R014'!$X$5:$Z$19,2,FALSE),0)+IFERROR(VLOOKUP(B62,'R015'!$X$5:$Z$19,2,FALSE),0)+IFERROR(VLOOKUP(B62,'R016'!$X$5:$Z$19,2,FALSE),0)+IFERROR(VLOOKUP(B62,'R017'!$X$5:$Z$19,2,FALSE),0)+IFERROR(VLOOKUP(B62,'R018'!$X$5:$Z$19,2,FALSE),0)+IFERROR(VLOOKUP(B62,'R019'!$X$5:$Z$19,2,FALSE),0)+IFERROR(VLOOKUP(B62,'R020'!$X$5:$Z$19,2,FALSE),0)+IFERROR(VLOOKUP(B62,'R021'!$X$5:$Z$19,2,FALSE),0)</f>
        <v>0</v>
      </c>
      <c r="Z62" s="20">
        <f t="shared" ca="1" si="3"/>
        <v>0</v>
      </c>
      <c r="AA62" s="21">
        <f t="shared" ca="1" si="4"/>
        <v>0</v>
      </c>
      <c r="AB62" s="16"/>
    </row>
    <row r="63" spans="1:28" x14ac:dyDescent="0.25">
      <c r="A63" s="14"/>
      <c r="B63" s="130"/>
      <c r="C63" s="130"/>
      <c r="D63" s="180"/>
      <c r="E63" s="131"/>
      <c r="F63" s="32">
        <f t="shared" si="0"/>
        <v>0</v>
      </c>
      <c r="G63" s="132"/>
      <c r="H63" s="133"/>
      <c r="I63" s="133"/>
      <c r="J63" s="133"/>
      <c r="K63" s="133"/>
      <c r="L63" s="133"/>
      <c r="M63" s="133"/>
      <c r="N63" s="133"/>
      <c r="O63" s="133"/>
      <c r="P63" s="133"/>
      <c r="Q63" s="133"/>
      <c r="R63" s="133"/>
      <c r="S63" s="133"/>
      <c r="T63" s="133"/>
      <c r="U63" s="133"/>
      <c r="V63" s="29">
        <f ca="1">IFERROR(VLOOKUP(B63,'R001'!$X$5:$Y$19,2,FALSE),0)+IFERROR(VLOOKUP(B63,'R002'!$X$5:$Y$19,2,FALSE),0)+IFERROR(VLOOKUP(B63,'R003'!$X$5:$Y$19,2,FALSE),0)+IFERROR(VLOOKUP(B63,'R004'!$X$5:$Y$19,2,FALSE),0)+IFERROR(VLOOKUP(B63,'R005'!$X$5:$Y$19,2,FALSE),0)+IFERROR(VLOOKUP(B63,'R006'!$X$5:$Y$19,2,FALSE),0)+IFERROR(VLOOKUP(B63,'R007'!$X$5:$Y$19,2,FALSE),0)+IFERROR(VLOOKUP(B63,'R008'!$X$5:$Y$19,2,FALSE),0)+IFERROR(VLOOKUP(B63,'R009'!$X$5:$Y$19,2,FALSE),0)+IFERROR(VLOOKUP(B63,'R010'!$X$5:$Y$19,2,FALSE),0)+IFERROR(VLOOKUP(B63,'R011'!$X$5:$Y$19,2,FALSE),0)+IFERROR(VLOOKUP(B63,'R012'!$X$5:$Y$19,2,FALSE),0)+IFERROR(VLOOKUP(B63,'R013'!$X$5:$Y$19,2,FALSE),0)+IFERROR(VLOOKUP(B63,'R014'!$X$5:$Y$19,2,FALSE),0)+IFERROR(VLOOKUP(B63,'R015'!$X$5:$Y$19,2,FALSE),0)+IFERROR(VLOOKUP(B63,'R016'!$X$5:$Y$19,2,FALSE),0)+IFERROR(VLOOKUP(B63,'R017'!$X$5:$Y$19,2,FALSE),0)+IFERROR(VLOOKUP(B63,'R018'!$X$5:$Y$19,2,FALSE),0)+IFERROR(VLOOKUP(B63,'R019'!$X$5:$Y$19,2,FALSE),0)+IFERROR(VLOOKUP(B63,'R020'!$X$5:$Y$19,2,FALSE),0)+IFERROR(VLOOKUP(B63,'R021'!$X$5:$Y$19,2,FALSE),0)</f>
        <v>0</v>
      </c>
      <c r="W63" s="30">
        <f t="shared" ca="1" si="1"/>
        <v>0</v>
      </c>
      <c r="X63" s="31">
        <f t="shared" ca="1" si="2"/>
        <v>0</v>
      </c>
      <c r="Y63" s="19">
        <f ca="1">IFERROR(VLOOKUP(B63,'R001'!$X$5:$Z$19,2,FALSE),0)+IFERROR(VLOOKUP(B63,'R002'!$X$5:$Z$19,2,FALSE),0)+IFERROR(VLOOKUP(B63,'R003'!$X$5:$Z$19,2,FALSE),0)+IFERROR(VLOOKUP(B63,'R004'!$X$5:$Z$19,2,FALSE),0)+IFERROR(VLOOKUP(B63,'R005'!$X$5:$Z$19,2,FALSE),0)+IFERROR(VLOOKUP(B63,'R006'!$X$5:$Z$19,2,FALSE),0)+IFERROR(VLOOKUP(B63,'R007'!$X$5:$Z$19,2,FALSE),0)+IFERROR(VLOOKUP(B63,'R008'!$X$5:$Z$19,2,FALSE),0)+IFERROR(VLOOKUP(B63,'R009'!$X$5:$Z$19,2,FALSE),0)+IFERROR(VLOOKUP(B63,'R010'!$X$5:$Z$19,2,FALSE),0)+IFERROR(VLOOKUP(B63,'R011'!$X$5:$Z$19,2,FALSE),0)+IFERROR(VLOOKUP(B63,'R012'!$X$5:$Z$19,2,FALSE),0)+IFERROR(VLOOKUP(B63,'R013'!$X$5:$Z$19,2,FALSE),0)+IFERROR(VLOOKUP(B63,'R014'!$X$5:$Z$19,2,FALSE),0)+IFERROR(VLOOKUP(B63,'R015'!$X$5:$Z$19,2,FALSE),0)+IFERROR(VLOOKUP(B63,'R016'!$X$5:$Z$19,2,FALSE),0)+IFERROR(VLOOKUP(B63,'R017'!$X$5:$Z$19,2,FALSE),0)+IFERROR(VLOOKUP(B63,'R018'!$X$5:$Z$19,2,FALSE),0)+IFERROR(VLOOKUP(B63,'R019'!$X$5:$Z$19,2,FALSE),0)+IFERROR(VLOOKUP(B63,'R020'!$X$5:$Z$19,2,FALSE),0)+IFERROR(VLOOKUP(B63,'R021'!$X$5:$Z$19,2,FALSE),0)</f>
        <v>0</v>
      </c>
      <c r="Z63" s="20">
        <f t="shared" ca="1" si="3"/>
        <v>0</v>
      </c>
      <c r="AA63" s="21">
        <f t="shared" ca="1" si="4"/>
        <v>0</v>
      </c>
      <c r="AB63" s="16"/>
    </row>
    <row r="64" spans="1:28" x14ac:dyDescent="0.25">
      <c r="A64" s="14"/>
      <c r="B64" s="130"/>
      <c r="C64" s="130"/>
      <c r="D64" s="180"/>
      <c r="E64" s="131"/>
      <c r="F64" s="32">
        <f t="shared" si="0"/>
        <v>0</v>
      </c>
      <c r="G64" s="132"/>
      <c r="H64" s="133"/>
      <c r="I64" s="133"/>
      <c r="J64" s="133"/>
      <c r="K64" s="133"/>
      <c r="L64" s="133"/>
      <c r="M64" s="133"/>
      <c r="N64" s="133"/>
      <c r="O64" s="133"/>
      <c r="P64" s="133"/>
      <c r="Q64" s="133"/>
      <c r="R64" s="133"/>
      <c r="S64" s="133"/>
      <c r="T64" s="133"/>
      <c r="U64" s="133"/>
      <c r="V64" s="29">
        <f ca="1">IFERROR(VLOOKUP(B64,'R001'!$X$5:$Y$19,2,FALSE),0)+IFERROR(VLOOKUP(B64,'R002'!$X$5:$Y$19,2,FALSE),0)+IFERROR(VLOOKUP(B64,'R003'!$X$5:$Y$19,2,FALSE),0)+IFERROR(VLOOKUP(B64,'R004'!$X$5:$Y$19,2,FALSE),0)+IFERROR(VLOOKUP(B64,'R005'!$X$5:$Y$19,2,FALSE),0)+IFERROR(VLOOKUP(B64,'R006'!$X$5:$Y$19,2,FALSE),0)+IFERROR(VLOOKUP(B64,'R007'!$X$5:$Y$19,2,FALSE),0)+IFERROR(VLOOKUP(B64,'R008'!$X$5:$Y$19,2,FALSE),0)+IFERROR(VLOOKUP(B64,'R009'!$X$5:$Y$19,2,FALSE),0)+IFERROR(VLOOKUP(B64,'R010'!$X$5:$Y$19,2,FALSE),0)+IFERROR(VLOOKUP(B64,'R011'!$X$5:$Y$19,2,FALSE),0)+IFERROR(VLOOKUP(B64,'R012'!$X$5:$Y$19,2,FALSE),0)+IFERROR(VLOOKUP(B64,'R013'!$X$5:$Y$19,2,FALSE),0)+IFERROR(VLOOKUP(B64,'R014'!$X$5:$Y$19,2,FALSE),0)+IFERROR(VLOOKUP(B64,'R015'!$X$5:$Y$19,2,FALSE),0)+IFERROR(VLOOKUP(B64,'R016'!$X$5:$Y$19,2,FALSE),0)+IFERROR(VLOOKUP(B64,'R017'!$X$5:$Y$19,2,FALSE),0)+IFERROR(VLOOKUP(B64,'R018'!$X$5:$Y$19,2,FALSE),0)+IFERROR(VLOOKUP(B64,'R019'!$X$5:$Y$19,2,FALSE),0)+IFERROR(VLOOKUP(B64,'R020'!$X$5:$Y$19,2,FALSE),0)+IFERROR(VLOOKUP(B64,'R021'!$X$5:$Y$19,2,FALSE),0)</f>
        <v>0</v>
      </c>
      <c r="W64" s="30">
        <f t="shared" ca="1" si="1"/>
        <v>0</v>
      </c>
      <c r="X64" s="31">
        <f t="shared" ca="1" si="2"/>
        <v>0</v>
      </c>
      <c r="Y64" s="19">
        <f ca="1">IFERROR(VLOOKUP(B64,'R001'!$X$5:$Z$19,2,FALSE),0)+IFERROR(VLOOKUP(B64,'R002'!$X$5:$Z$19,2,FALSE),0)+IFERROR(VLOOKUP(B64,'R003'!$X$5:$Z$19,2,FALSE),0)+IFERROR(VLOOKUP(B64,'R004'!$X$5:$Z$19,2,FALSE),0)+IFERROR(VLOOKUP(B64,'R005'!$X$5:$Z$19,2,FALSE),0)+IFERROR(VLOOKUP(B64,'R006'!$X$5:$Z$19,2,FALSE),0)+IFERROR(VLOOKUP(B64,'R007'!$X$5:$Z$19,2,FALSE),0)+IFERROR(VLOOKUP(B64,'R008'!$X$5:$Z$19,2,FALSE),0)+IFERROR(VLOOKUP(B64,'R009'!$X$5:$Z$19,2,FALSE),0)+IFERROR(VLOOKUP(B64,'R010'!$X$5:$Z$19,2,FALSE),0)+IFERROR(VLOOKUP(B64,'R011'!$X$5:$Z$19,2,FALSE),0)+IFERROR(VLOOKUP(B64,'R012'!$X$5:$Z$19,2,FALSE),0)+IFERROR(VLOOKUP(B64,'R013'!$X$5:$Z$19,2,FALSE),0)+IFERROR(VLOOKUP(B64,'R014'!$X$5:$Z$19,2,FALSE),0)+IFERROR(VLOOKUP(B64,'R015'!$X$5:$Z$19,2,FALSE),0)+IFERROR(VLOOKUP(B64,'R016'!$X$5:$Z$19,2,FALSE),0)+IFERROR(VLOOKUP(B64,'R017'!$X$5:$Z$19,2,FALSE),0)+IFERROR(VLOOKUP(B64,'R018'!$X$5:$Z$19,2,FALSE),0)+IFERROR(VLOOKUP(B64,'R019'!$X$5:$Z$19,2,FALSE),0)+IFERROR(VLOOKUP(B64,'R020'!$X$5:$Z$19,2,FALSE),0)+IFERROR(VLOOKUP(B64,'R021'!$X$5:$Z$19,2,FALSE),0)</f>
        <v>0</v>
      </c>
      <c r="Z64" s="20">
        <f t="shared" ca="1" si="3"/>
        <v>0</v>
      </c>
      <c r="AA64" s="21">
        <f t="shared" ca="1" si="4"/>
        <v>0</v>
      </c>
      <c r="AB64" s="16"/>
    </row>
    <row r="65" spans="1:28" x14ac:dyDescent="0.25">
      <c r="A65" s="14"/>
      <c r="B65" s="130"/>
      <c r="C65" s="130"/>
      <c r="D65" s="180"/>
      <c r="E65" s="131"/>
      <c r="F65" s="32">
        <f t="shared" si="0"/>
        <v>0</v>
      </c>
      <c r="G65" s="132"/>
      <c r="H65" s="133"/>
      <c r="I65" s="133"/>
      <c r="J65" s="133"/>
      <c r="K65" s="133"/>
      <c r="L65" s="133"/>
      <c r="M65" s="133"/>
      <c r="N65" s="133"/>
      <c r="O65" s="133"/>
      <c r="P65" s="133"/>
      <c r="Q65" s="133"/>
      <c r="R65" s="133"/>
      <c r="S65" s="133"/>
      <c r="T65" s="133"/>
      <c r="U65" s="133"/>
      <c r="V65" s="29">
        <f ca="1">IFERROR(VLOOKUP(B65,'R001'!$X$5:$Y$19,2,FALSE),0)+IFERROR(VLOOKUP(B65,'R002'!$X$5:$Y$19,2,FALSE),0)+IFERROR(VLOOKUP(B65,'R003'!$X$5:$Y$19,2,FALSE),0)+IFERROR(VLOOKUP(B65,'R004'!$X$5:$Y$19,2,FALSE),0)+IFERROR(VLOOKUP(B65,'R005'!$X$5:$Y$19,2,FALSE),0)+IFERROR(VLOOKUP(B65,'R006'!$X$5:$Y$19,2,FALSE),0)+IFERROR(VLOOKUP(B65,'R007'!$X$5:$Y$19,2,FALSE),0)+IFERROR(VLOOKUP(B65,'R008'!$X$5:$Y$19,2,FALSE),0)+IFERROR(VLOOKUP(B65,'R009'!$X$5:$Y$19,2,FALSE),0)+IFERROR(VLOOKUP(B65,'R010'!$X$5:$Y$19,2,FALSE),0)+IFERROR(VLOOKUP(B65,'R011'!$X$5:$Y$19,2,FALSE),0)+IFERROR(VLOOKUP(B65,'R012'!$X$5:$Y$19,2,FALSE),0)+IFERROR(VLOOKUP(B65,'R013'!$X$5:$Y$19,2,FALSE),0)+IFERROR(VLOOKUP(B65,'R014'!$X$5:$Y$19,2,FALSE),0)+IFERROR(VLOOKUP(B65,'R015'!$X$5:$Y$19,2,FALSE),0)+IFERROR(VLOOKUP(B65,'R016'!$X$5:$Y$19,2,FALSE),0)+IFERROR(VLOOKUP(B65,'R017'!$X$5:$Y$19,2,FALSE),0)+IFERROR(VLOOKUP(B65,'R018'!$X$5:$Y$19,2,FALSE),0)+IFERROR(VLOOKUP(B65,'R019'!$X$5:$Y$19,2,FALSE),0)+IFERROR(VLOOKUP(B65,'R020'!$X$5:$Y$19,2,FALSE),0)+IFERROR(VLOOKUP(B65,'R021'!$X$5:$Y$19,2,FALSE),0)</f>
        <v>0</v>
      </c>
      <c r="W65" s="30">
        <f t="shared" ca="1" si="1"/>
        <v>0</v>
      </c>
      <c r="X65" s="31">
        <f t="shared" ca="1" si="2"/>
        <v>0</v>
      </c>
      <c r="Y65" s="19">
        <f ca="1">IFERROR(VLOOKUP(B65,'R001'!$X$5:$Z$19,2,FALSE),0)+IFERROR(VLOOKUP(B65,'R002'!$X$5:$Z$19,2,FALSE),0)+IFERROR(VLOOKUP(B65,'R003'!$X$5:$Z$19,2,FALSE),0)+IFERROR(VLOOKUP(B65,'R004'!$X$5:$Z$19,2,FALSE),0)+IFERROR(VLOOKUP(B65,'R005'!$X$5:$Z$19,2,FALSE),0)+IFERROR(VLOOKUP(B65,'R006'!$X$5:$Z$19,2,FALSE),0)+IFERROR(VLOOKUP(B65,'R007'!$X$5:$Z$19,2,FALSE),0)+IFERROR(VLOOKUP(B65,'R008'!$X$5:$Z$19,2,FALSE),0)+IFERROR(VLOOKUP(B65,'R009'!$X$5:$Z$19,2,FALSE),0)+IFERROR(VLOOKUP(B65,'R010'!$X$5:$Z$19,2,FALSE),0)+IFERROR(VLOOKUP(B65,'R011'!$X$5:$Z$19,2,FALSE),0)+IFERROR(VLOOKUP(B65,'R012'!$X$5:$Z$19,2,FALSE),0)+IFERROR(VLOOKUP(B65,'R013'!$X$5:$Z$19,2,FALSE),0)+IFERROR(VLOOKUP(B65,'R014'!$X$5:$Z$19,2,FALSE),0)+IFERROR(VLOOKUP(B65,'R015'!$X$5:$Z$19,2,FALSE),0)+IFERROR(VLOOKUP(B65,'R016'!$X$5:$Z$19,2,FALSE),0)+IFERROR(VLOOKUP(B65,'R017'!$X$5:$Z$19,2,FALSE),0)+IFERROR(VLOOKUP(B65,'R018'!$X$5:$Z$19,2,FALSE),0)+IFERROR(VLOOKUP(B65,'R019'!$X$5:$Z$19,2,FALSE),0)+IFERROR(VLOOKUP(B65,'R020'!$X$5:$Z$19,2,FALSE),0)+IFERROR(VLOOKUP(B65,'R021'!$X$5:$Z$19,2,FALSE),0)</f>
        <v>0</v>
      </c>
      <c r="Z65" s="20">
        <f t="shared" ca="1" si="3"/>
        <v>0</v>
      </c>
      <c r="AA65" s="21">
        <f t="shared" ca="1" si="4"/>
        <v>0</v>
      </c>
      <c r="AB65" s="16"/>
    </row>
    <row r="66" spans="1:28" x14ac:dyDescent="0.25">
      <c r="A66" s="14"/>
      <c r="B66" s="130"/>
      <c r="C66" s="130"/>
      <c r="D66" s="180"/>
      <c r="E66" s="131"/>
      <c r="F66" s="32">
        <f t="shared" si="0"/>
        <v>0</v>
      </c>
      <c r="G66" s="132"/>
      <c r="H66" s="133"/>
      <c r="I66" s="133"/>
      <c r="J66" s="133"/>
      <c r="K66" s="133"/>
      <c r="L66" s="133"/>
      <c r="M66" s="133"/>
      <c r="N66" s="133"/>
      <c r="O66" s="133"/>
      <c r="P66" s="133"/>
      <c r="Q66" s="133"/>
      <c r="R66" s="133"/>
      <c r="S66" s="133"/>
      <c r="T66" s="133"/>
      <c r="U66" s="133"/>
      <c r="V66" s="29">
        <f ca="1">IFERROR(VLOOKUP(B66,'R001'!$X$5:$Y$19,2,FALSE),0)+IFERROR(VLOOKUP(B66,'R002'!$X$5:$Y$19,2,FALSE),0)+IFERROR(VLOOKUP(B66,'R003'!$X$5:$Y$19,2,FALSE),0)+IFERROR(VLOOKUP(B66,'R004'!$X$5:$Y$19,2,FALSE),0)+IFERROR(VLOOKUP(B66,'R005'!$X$5:$Y$19,2,FALSE),0)+IFERROR(VLOOKUP(B66,'R006'!$X$5:$Y$19,2,FALSE),0)+IFERROR(VLOOKUP(B66,'R007'!$X$5:$Y$19,2,FALSE),0)+IFERROR(VLOOKUP(B66,'R008'!$X$5:$Y$19,2,FALSE),0)+IFERROR(VLOOKUP(B66,'R009'!$X$5:$Y$19,2,FALSE),0)+IFERROR(VLOOKUP(B66,'R010'!$X$5:$Y$19,2,FALSE),0)+IFERROR(VLOOKUP(B66,'R011'!$X$5:$Y$19,2,FALSE),0)+IFERROR(VLOOKUP(B66,'R012'!$X$5:$Y$19,2,FALSE),0)+IFERROR(VLOOKUP(B66,'R013'!$X$5:$Y$19,2,FALSE),0)+IFERROR(VLOOKUP(B66,'R014'!$X$5:$Y$19,2,FALSE),0)+IFERROR(VLOOKUP(B66,'R015'!$X$5:$Y$19,2,FALSE),0)+IFERROR(VLOOKUP(B66,'R016'!$X$5:$Y$19,2,FALSE),0)+IFERROR(VLOOKUP(B66,'R017'!$X$5:$Y$19,2,FALSE),0)+IFERROR(VLOOKUP(B66,'R018'!$X$5:$Y$19,2,FALSE),0)+IFERROR(VLOOKUP(B66,'R019'!$X$5:$Y$19,2,FALSE),0)+IFERROR(VLOOKUP(B66,'R020'!$X$5:$Y$19,2,FALSE),0)+IFERROR(VLOOKUP(B66,'R021'!$X$5:$Y$19,2,FALSE),0)</f>
        <v>0</v>
      </c>
      <c r="W66" s="30">
        <f t="shared" ca="1" si="1"/>
        <v>0</v>
      </c>
      <c r="X66" s="31">
        <f t="shared" ca="1" si="2"/>
        <v>0</v>
      </c>
      <c r="Y66" s="19">
        <f ca="1">IFERROR(VLOOKUP(B66,'R001'!$X$5:$Z$19,2,FALSE),0)+IFERROR(VLOOKUP(B66,'R002'!$X$5:$Z$19,2,FALSE),0)+IFERROR(VLOOKUP(B66,'R003'!$X$5:$Z$19,2,FALSE),0)+IFERROR(VLOOKUP(B66,'R004'!$X$5:$Z$19,2,FALSE),0)+IFERROR(VLOOKUP(B66,'R005'!$X$5:$Z$19,2,FALSE),0)+IFERROR(VLOOKUP(B66,'R006'!$X$5:$Z$19,2,FALSE),0)+IFERROR(VLOOKUP(B66,'R007'!$X$5:$Z$19,2,FALSE),0)+IFERROR(VLOOKUP(B66,'R008'!$X$5:$Z$19,2,FALSE),0)+IFERROR(VLOOKUP(B66,'R009'!$X$5:$Z$19,2,FALSE),0)+IFERROR(VLOOKUP(B66,'R010'!$X$5:$Z$19,2,FALSE),0)+IFERROR(VLOOKUP(B66,'R011'!$X$5:$Z$19,2,FALSE),0)+IFERROR(VLOOKUP(B66,'R012'!$X$5:$Z$19,2,FALSE),0)+IFERROR(VLOOKUP(B66,'R013'!$X$5:$Z$19,2,FALSE),0)+IFERROR(VLOOKUP(B66,'R014'!$X$5:$Z$19,2,FALSE),0)+IFERROR(VLOOKUP(B66,'R015'!$X$5:$Z$19,2,FALSE),0)+IFERROR(VLOOKUP(B66,'R016'!$X$5:$Z$19,2,FALSE),0)+IFERROR(VLOOKUP(B66,'R017'!$X$5:$Z$19,2,FALSE),0)+IFERROR(VLOOKUP(B66,'R018'!$X$5:$Z$19,2,FALSE),0)+IFERROR(VLOOKUP(B66,'R019'!$X$5:$Z$19,2,FALSE),0)+IFERROR(VLOOKUP(B66,'R020'!$X$5:$Z$19,2,FALSE),0)+IFERROR(VLOOKUP(B66,'R021'!$X$5:$Z$19,2,FALSE),0)</f>
        <v>0</v>
      </c>
      <c r="Z66" s="20">
        <f t="shared" ca="1" si="3"/>
        <v>0</v>
      </c>
      <c r="AA66" s="21">
        <f t="shared" ca="1" si="4"/>
        <v>0</v>
      </c>
      <c r="AB66" s="16"/>
    </row>
    <row r="67" spans="1:28" x14ac:dyDescent="0.25">
      <c r="A67" s="14"/>
      <c r="B67" s="130"/>
      <c r="C67" s="130"/>
      <c r="D67" s="180"/>
      <c r="E67" s="131"/>
      <c r="F67" s="32">
        <f t="shared" si="0"/>
        <v>0</v>
      </c>
      <c r="G67" s="132"/>
      <c r="H67" s="133"/>
      <c r="I67" s="133"/>
      <c r="J67" s="133"/>
      <c r="K67" s="133"/>
      <c r="L67" s="133"/>
      <c r="M67" s="133"/>
      <c r="N67" s="133"/>
      <c r="O67" s="133"/>
      <c r="P67" s="133"/>
      <c r="Q67" s="133"/>
      <c r="R67" s="133"/>
      <c r="S67" s="133"/>
      <c r="T67" s="133"/>
      <c r="U67" s="133"/>
      <c r="V67" s="29">
        <f ca="1">IFERROR(VLOOKUP(B67,'R001'!$X$5:$Y$19,2,FALSE),0)+IFERROR(VLOOKUP(B67,'R002'!$X$5:$Y$19,2,FALSE),0)+IFERROR(VLOOKUP(B67,'R003'!$X$5:$Y$19,2,FALSE),0)+IFERROR(VLOOKUP(B67,'R004'!$X$5:$Y$19,2,FALSE),0)+IFERROR(VLOOKUP(B67,'R005'!$X$5:$Y$19,2,FALSE),0)+IFERROR(VLOOKUP(B67,'R006'!$X$5:$Y$19,2,FALSE),0)+IFERROR(VLOOKUP(B67,'R007'!$X$5:$Y$19,2,FALSE),0)+IFERROR(VLOOKUP(B67,'R008'!$X$5:$Y$19,2,FALSE),0)+IFERROR(VLOOKUP(B67,'R009'!$X$5:$Y$19,2,FALSE),0)+IFERROR(VLOOKUP(B67,'R010'!$X$5:$Y$19,2,FALSE),0)+IFERROR(VLOOKUP(B67,'R011'!$X$5:$Y$19,2,FALSE),0)+IFERROR(VLOOKUP(B67,'R012'!$X$5:$Y$19,2,FALSE),0)+IFERROR(VLOOKUP(B67,'R013'!$X$5:$Y$19,2,FALSE),0)+IFERROR(VLOOKUP(B67,'R014'!$X$5:$Y$19,2,FALSE),0)+IFERROR(VLOOKUP(B67,'R015'!$X$5:$Y$19,2,FALSE),0)+IFERROR(VLOOKUP(B67,'R016'!$X$5:$Y$19,2,FALSE),0)+IFERROR(VLOOKUP(B67,'R017'!$X$5:$Y$19,2,FALSE),0)+IFERROR(VLOOKUP(B67,'R018'!$X$5:$Y$19,2,FALSE),0)+IFERROR(VLOOKUP(B67,'R019'!$X$5:$Y$19,2,FALSE),0)+IFERROR(VLOOKUP(B67,'R020'!$X$5:$Y$19,2,FALSE),0)+IFERROR(VLOOKUP(B67,'R021'!$X$5:$Y$19,2,FALSE),0)</f>
        <v>0</v>
      </c>
      <c r="W67" s="30">
        <f t="shared" ca="1" si="1"/>
        <v>0</v>
      </c>
      <c r="X67" s="31">
        <f t="shared" ca="1" si="2"/>
        <v>0</v>
      </c>
      <c r="Y67" s="19">
        <f ca="1">IFERROR(VLOOKUP(B67,'R001'!$X$5:$Z$19,2,FALSE),0)+IFERROR(VLOOKUP(B67,'R002'!$X$5:$Z$19,2,FALSE),0)+IFERROR(VLOOKUP(B67,'R003'!$X$5:$Z$19,2,FALSE),0)+IFERROR(VLOOKUP(B67,'R004'!$X$5:$Z$19,2,FALSE),0)+IFERROR(VLOOKUP(B67,'R005'!$X$5:$Z$19,2,FALSE),0)+IFERROR(VLOOKUP(B67,'R006'!$X$5:$Z$19,2,FALSE),0)+IFERROR(VLOOKUP(B67,'R007'!$X$5:$Z$19,2,FALSE),0)+IFERROR(VLOOKUP(B67,'R008'!$X$5:$Z$19,2,FALSE),0)+IFERROR(VLOOKUP(B67,'R009'!$X$5:$Z$19,2,FALSE),0)+IFERROR(VLOOKUP(B67,'R010'!$X$5:$Z$19,2,FALSE),0)+IFERROR(VLOOKUP(B67,'R011'!$X$5:$Z$19,2,FALSE),0)+IFERROR(VLOOKUP(B67,'R012'!$X$5:$Z$19,2,FALSE),0)+IFERROR(VLOOKUP(B67,'R013'!$X$5:$Z$19,2,FALSE),0)+IFERROR(VLOOKUP(B67,'R014'!$X$5:$Z$19,2,FALSE),0)+IFERROR(VLOOKUP(B67,'R015'!$X$5:$Z$19,2,FALSE),0)+IFERROR(VLOOKUP(B67,'R016'!$X$5:$Z$19,2,FALSE),0)+IFERROR(VLOOKUP(B67,'R017'!$X$5:$Z$19,2,FALSE),0)+IFERROR(VLOOKUP(B67,'R018'!$X$5:$Z$19,2,FALSE),0)+IFERROR(VLOOKUP(B67,'R019'!$X$5:$Z$19,2,FALSE),0)+IFERROR(VLOOKUP(B67,'R020'!$X$5:$Z$19,2,FALSE),0)+IFERROR(VLOOKUP(B67,'R021'!$X$5:$Z$19,2,FALSE),0)</f>
        <v>0</v>
      </c>
      <c r="Z67" s="20">
        <f t="shared" ca="1" si="3"/>
        <v>0</v>
      </c>
      <c r="AA67" s="21">
        <f t="shared" ca="1" si="4"/>
        <v>0</v>
      </c>
      <c r="AB67" s="16"/>
    </row>
    <row r="68" spans="1:28" x14ac:dyDescent="0.25">
      <c r="A68" s="14"/>
      <c r="B68" s="130"/>
      <c r="C68" s="130"/>
      <c r="D68" s="180"/>
      <c r="E68" s="131"/>
      <c r="F68" s="32">
        <f t="shared" ref="F68:F131" si="5">IFERROR(E68/D68,0)</f>
        <v>0</v>
      </c>
      <c r="G68" s="132"/>
      <c r="H68" s="133"/>
      <c r="I68" s="133"/>
      <c r="J68" s="133"/>
      <c r="K68" s="133"/>
      <c r="L68" s="133"/>
      <c r="M68" s="133"/>
      <c r="N68" s="133"/>
      <c r="O68" s="133"/>
      <c r="P68" s="133"/>
      <c r="Q68" s="133"/>
      <c r="R68" s="133"/>
      <c r="S68" s="133"/>
      <c r="T68" s="133"/>
      <c r="U68" s="133"/>
      <c r="V68" s="29">
        <f ca="1">IFERROR(VLOOKUP(B68,'R001'!$X$5:$Y$19,2,FALSE),0)+IFERROR(VLOOKUP(B68,'R002'!$X$5:$Y$19,2,FALSE),0)+IFERROR(VLOOKUP(B68,'R003'!$X$5:$Y$19,2,FALSE),0)+IFERROR(VLOOKUP(B68,'R004'!$X$5:$Y$19,2,FALSE),0)+IFERROR(VLOOKUP(B68,'R005'!$X$5:$Y$19,2,FALSE),0)+IFERROR(VLOOKUP(B68,'R006'!$X$5:$Y$19,2,FALSE),0)+IFERROR(VLOOKUP(B68,'R007'!$X$5:$Y$19,2,FALSE),0)+IFERROR(VLOOKUP(B68,'R008'!$X$5:$Y$19,2,FALSE),0)+IFERROR(VLOOKUP(B68,'R009'!$X$5:$Y$19,2,FALSE),0)+IFERROR(VLOOKUP(B68,'R010'!$X$5:$Y$19,2,FALSE),0)+IFERROR(VLOOKUP(B68,'R011'!$X$5:$Y$19,2,FALSE),0)+IFERROR(VLOOKUP(B68,'R012'!$X$5:$Y$19,2,FALSE),0)+IFERROR(VLOOKUP(B68,'R013'!$X$5:$Y$19,2,FALSE),0)+IFERROR(VLOOKUP(B68,'R014'!$X$5:$Y$19,2,FALSE),0)+IFERROR(VLOOKUP(B68,'R015'!$X$5:$Y$19,2,FALSE),0)+IFERROR(VLOOKUP(B68,'R016'!$X$5:$Y$19,2,FALSE),0)+IFERROR(VLOOKUP(B68,'R017'!$X$5:$Y$19,2,FALSE),0)+IFERROR(VLOOKUP(B68,'R018'!$X$5:$Y$19,2,FALSE),0)+IFERROR(VLOOKUP(B68,'R019'!$X$5:$Y$19,2,FALSE),0)+IFERROR(VLOOKUP(B68,'R020'!$X$5:$Y$19,2,FALSE),0)+IFERROR(VLOOKUP(B68,'R021'!$X$5:$Y$19,2,FALSE),0)</f>
        <v>0</v>
      </c>
      <c r="W68" s="30">
        <f t="shared" ref="W68:W131" ca="1" si="6">IFERROR(ROUNDUP(V68/D68,0),0)</f>
        <v>0</v>
      </c>
      <c r="X68" s="31">
        <f t="shared" ref="X68:X131" ca="1" si="7">W68*E68</f>
        <v>0</v>
      </c>
      <c r="Y68" s="19">
        <f ca="1">IFERROR(VLOOKUP(B68,'R001'!$X$5:$Z$19,2,FALSE),0)+IFERROR(VLOOKUP(B68,'R002'!$X$5:$Z$19,2,FALSE),0)+IFERROR(VLOOKUP(B68,'R003'!$X$5:$Z$19,2,FALSE),0)+IFERROR(VLOOKUP(B68,'R004'!$X$5:$Z$19,2,FALSE),0)+IFERROR(VLOOKUP(B68,'R005'!$X$5:$Z$19,2,FALSE),0)+IFERROR(VLOOKUP(B68,'R006'!$X$5:$Z$19,2,FALSE),0)+IFERROR(VLOOKUP(B68,'R007'!$X$5:$Z$19,2,FALSE),0)+IFERROR(VLOOKUP(B68,'R008'!$X$5:$Z$19,2,FALSE),0)+IFERROR(VLOOKUP(B68,'R009'!$X$5:$Z$19,2,FALSE),0)+IFERROR(VLOOKUP(B68,'R010'!$X$5:$Z$19,2,FALSE),0)+IFERROR(VLOOKUP(B68,'R011'!$X$5:$Z$19,2,FALSE),0)+IFERROR(VLOOKUP(B68,'R012'!$X$5:$Z$19,2,FALSE),0)+IFERROR(VLOOKUP(B68,'R013'!$X$5:$Z$19,2,FALSE),0)+IFERROR(VLOOKUP(B68,'R014'!$X$5:$Z$19,2,FALSE),0)+IFERROR(VLOOKUP(B68,'R015'!$X$5:$Z$19,2,FALSE),0)+IFERROR(VLOOKUP(B68,'R016'!$X$5:$Z$19,2,FALSE),0)+IFERROR(VLOOKUP(B68,'R017'!$X$5:$Z$19,2,FALSE),0)+IFERROR(VLOOKUP(B68,'R018'!$X$5:$Z$19,2,FALSE),0)+IFERROR(VLOOKUP(B68,'R019'!$X$5:$Z$19,2,FALSE),0)+IFERROR(VLOOKUP(B68,'R020'!$X$5:$Z$19,2,FALSE),0)+IFERROR(VLOOKUP(B68,'R021'!$X$5:$Z$19,2,FALSE),0)</f>
        <v>0</v>
      </c>
      <c r="Z68" s="20">
        <f t="shared" ref="Z68:Z131" ca="1" si="8">IFERROR(ROUNDUP(Y68/D68,0),0)</f>
        <v>0</v>
      </c>
      <c r="AA68" s="21">
        <f t="shared" ca="1" si="4"/>
        <v>0</v>
      </c>
      <c r="AB68" s="16"/>
    </row>
    <row r="69" spans="1:28" x14ac:dyDescent="0.25">
      <c r="A69" s="14"/>
      <c r="B69" s="130"/>
      <c r="C69" s="130"/>
      <c r="D69" s="180"/>
      <c r="E69" s="131"/>
      <c r="F69" s="32">
        <f t="shared" si="5"/>
        <v>0</v>
      </c>
      <c r="G69" s="132"/>
      <c r="H69" s="133"/>
      <c r="I69" s="133"/>
      <c r="J69" s="133"/>
      <c r="K69" s="133"/>
      <c r="L69" s="133"/>
      <c r="M69" s="133"/>
      <c r="N69" s="133"/>
      <c r="O69" s="133"/>
      <c r="P69" s="133"/>
      <c r="Q69" s="133"/>
      <c r="R69" s="133"/>
      <c r="S69" s="133"/>
      <c r="T69" s="133"/>
      <c r="U69" s="133"/>
      <c r="V69" s="29">
        <f ca="1">IFERROR(VLOOKUP(B69,'R001'!$X$5:$Y$19,2,FALSE),0)+IFERROR(VLOOKUP(B69,'R002'!$X$5:$Y$19,2,FALSE),0)+IFERROR(VLOOKUP(B69,'R003'!$X$5:$Y$19,2,FALSE),0)+IFERROR(VLOOKUP(B69,'R004'!$X$5:$Y$19,2,FALSE),0)+IFERROR(VLOOKUP(B69,'R005'!$X$5:$Y$19,2,FALSE),0)+IFERROR(VLOOKUP(B69,'R006'!$X$5:$Y$19,2,FALSE),0)+IFERROR(VLOOKUP(B69,'R007'!$X$5:$Y$19,2,FALSE),0)+IFERROR(VLOOKUP(B69,'R008'!$X$5:$Y$19,2,FALSE),0)+IFERROR(VLOOKUP(B69,'R009'!$X$5:$Y$19,2,FALSE),0)+IFERROR(VLOOKUP(B69,'R010'!$X$5:$Y$19,2,FALSE),0)+IFERROR(VLOOKUP(B69,'R011'!$X$5:$Y$19,2,FALSE),0)+IFERROR(VLOOKUP(B69,'R012'!$X$5:$Y$19,2,FALSE),0)+IFERROR(VLOOKUP(B69,'R013'!$X$5:$Y$19,2,FALSE),0)+IFERROR(VLOOKUP(B69,'R014'!$X$5:$Y$19,2,FALSE),0)+IFERROR(VLOOKUP(B69,'R015'!$X$5:$Y$19,2,FALSE),0)+IFERROR(VLOOKUP(B69,'R016'!$X$5:$Y$19,2,FALSE),0)+IFERROR(VLOOKUP(B69,'R017'!$X$5:$Y$19,2,FALSE),0)+IFERROR(VLOOKUP(B69,'R018'!$X$5:$Y$19,2,FALSE),0)+IFERROR(VLOOKUP(B69,'R019'!$X$5:$Y$19,2,FALSE),0)+IFERROR(VLOOKUP(B69,'R020'!$X$5:$Y$19,2,FALSE),0)+IFERROR(VLOOKUP(B69,'R021'!$X$5:$Y$19,2,FALSE),0)</f>
        <v>0</v>
      </c>
      <c r="W69" s="30">
        <f t="shared" ca="1" si="6"/>
        <v>0</v>
      </c>
      <c r="X69" s="31">
        <f t="shared" ca="1" si="7"/>
        <v>0</v>
      </c>
      <c r="Y69" s="19">
        <f ca="1">IFERROR(VLOOKUP(B69,'R001'!$X$5:$Z$19,2,FALSE),0)+IFERROR(VLOOKUP(B69,'R002'!$X$5:$Z$19,2,FALSE),0)+IFERROR(VLOOKUP(B69,'R003'!$X$5:$Z$19,2,FALSE),0)+IFERROR(VLOOKUP(B69,'R004'!$X$5:$Z$19,2,FALSE),0)+IFERROR(VLOOKUP(B69,'R005'!$X$5:$Z$19,2,FALSE),0)+IFERROR(VLOOKUP(B69,'R006'!$X$5:$Z$19,2,FALSE),0)+IFERROR(VLOOKUP(B69,'R007'!$X$5:$Z$19,2,FALSE),0)+IFERROR(VLOOKUP(B69,'R008'!$X$5:$Z$19,2,FALSE),0)+IFERROR(VLOOKUP(B69,'R009'!$X$5:$Z$19,2,FALSE),0)+IFERROR(VLOOKUP(B69,'R010'!$X$5:$Z$19,2,FALSE),0)+IFERROR(VLOOKUP(B69,'R011'!$X$5:$Z$19,2,FALSE),0)+IFERROR(VLOOKUP(B69,'R012'!$X$5:$Z$19,2,FALSE),0)+IFERROR(VLOOKUP(B69,'R013'!$X$5:$Z$19,2,FALSE),0)+IFERROR(VLOOKUP(B69,'R014'!$X$5:$Z$19,2,FALSE),0)+IFERROR(VLOOKUP(B69,'R015'!$X$5:$Z$19,2,FALSE),0)+IFERROR(VLOOKUP(B69,'R016'!$X$5:$Z$19,2,FALSE),0)+IFERROR(VLOOKUP(B69,'R017'!$X$5:$Z$19,2,FALSE),0)+IFERROR(VLOOKUP(B69,'R018'!$X$5:$Z$19,2,FALSE),0)+IFERROR(VLOOKUP(B69,'R019'!$X$5:$Z$19,2,FALSE),0)+IFERROR(VLOOKUP(B69,'R020'!$X$5:$Z$19,2,FALSE),0)+IFERROR(VLOOKUP(B69,'R021'!$X$5:$Z$19,2,FALSE),0)</f>
        <v>0</v>
      </c>
      <c r="Z69" s="20">
        <f t="shared" ca="1" si="8"/>
        <v>0</v>
      </c>
      <c r="AA69" s="21">
        <f t="shared" ref="AA69:AA132" ca="1" si="9">Z69*E69</f>
        <v>0</v>
      </c>
      <c r="AB69" s="16"/>
    </row>
    <row r="70" spans="1:28" x14ac:dyDescent="0.25">
      <c r="A70" s="14"/>
      <c r="B70" s="130"/>
      <c r="C70" s="130"/>
      <c r="D70" s="180"/>
      <c r="E70" s="131"/>
      <c r="F70" s="32">
        <f t="shared" si="5"/>
        <v>0</v>
      </c>
      <c r="G70" s="132"/>
      <c r="H70" s="133"/>
      <c r="I70" s="133"/>
      <c r="J70" s="133"/>
      <c r="K70" s="133"/>
      <c r="L70" s="133"/>
      <c r="M70" s="133"/>
      <c r="N70" s="133"/>
      <c r="O70" s="133"/>
      <c r="P70" s="133"/>
      <c r="Q70" s="133"/>
      <c r="R70" s="133"/>
      <c r="S70" s="133"/>
      <c r="T70" s="133"/>
      <c r="U70" s="133"/>
      <c r="V70" s="29">
        <f ca="1">IFERROR(VLOOKUP(B70,'R001'!$X$5:$Y$19,2,FALSE),0)+IFERROR(VLOOKUP(B70,'R002'!$X$5:$Y$19,2,FALSE),0)+IFERROR(VLOOKUP(B70,'R003'!$X$5:$Y$19,2,FALSE),0)+IFERROR(VLOOKUP(B70,'R004'!$X$5:$Y$19,2,FALSE),0)+IFERROR(VLOOKUP(B70,'R005'!$X$5:$Y$19,2,FALSE),0)+IFERROR(VLOOKUP(B70,'R006'!$X$5:$Y$19,2,FALSE),0)+IFERROR(VLOOKUP(B70,'R007'!$X$5:$Y$19,2,FALSE),0)+IFERROR(VLOOKUP(B70,'R008'!$X$5:$Y$19,2,FALSE),0)+IFERROR(VLOOKUP(B70,'R009'!$X$5:$Y$19,2,FALSE),0)+IFERROR(VLOOKUP(B70,'R010'!$X$5:$Y$19,2,FALSE),0)+IFERROR(VLOOKUP(B70,'R011'!$X$5:$Y$19,2,FALSE),0)+IFERROR(VLOOKUP(B70,'R012'!$X$5:$Y$19,2,FALSE),0)+IFERROR(VLOOKUP(B70,'R013'!$X$5:$Y$19,2,FALSE),0)+IFERROR(VLOOKUP(B70,'R014'!$X$5:$Y$19,2,FALSE),0)+IFERROR(VLOOKUP(B70,'R015'!$X$5:$Y$19,2,FALSE),0)+IFERROR(VLOOKUP(B70,'R016'!$X$5:$Y$19,2,FALSE),0)+IFERROR(VLOOKUP(B70,'R017'!$X$5:$Y$19,2,FALSE),0)+IFERROR(VLOOKUP(B70,'R018'!$X$5:$Y$19,2,FALSE),0)+IFERROR(VLOOKUP(B70,'R019'!$X$5:$Y$19,2,FALSE),0)+IFERROR(VLOOKUP(B70,'R020'!$X$5:$Y$19,2,FALSE),0)+IFERROR(VLOOKUP(B70,'R021'!$X$5:$Y$19,2,FALSE),0)</f>
        <v>0</v>
      </c>
      <c r="W70" s="30">
        <f t="shared" ca="1" si="6"/>
        <v>0</v>
      </c>
      <c r="X70" s="31">
        <f t="shared" ca="1" si="7"/>
        <v>0</v>
      </c>
      <c r="Y70" s="19">
        <f ca="1">IFERROR(VLOOKUP(B70,'R001'!$X$5:$Z$19,2,FALSE),0)+IFERROR(VLOOKUP(B70,'R002'!$X$5:$Z$19,2,FALSE),0)+IFERROR(VLOOKUP(B70,'R003'!$X$5:$Z$19,2,FALSE),0)+IFERROR(VLOOKUP(B70,'R004'!$X$5:$Z$19,2,FALSE),0)+IFERROR(VLOOKUP(B70,'R005'!$X$5:$Z$19,2,FALSE),0)+IFERROR(VLOOKUP(B70,'R006'!$X$5:$Z$19,2,FALSE),0)+IFERROR(VLOOKUP(B70,'R007'!$X$5:$Z$19,2,FALSE),0)+IFERROR(VLOOKUP(B70,'R008'!$X$5:$Z$19,2,FALSE),0)+IFERROR(VLOOKUP(B70,'R009'!$X$5:$Z$19,2,FALSE),0)+IFERROR(VLOOKUP(B70,'R010'!$X$5:$Z$19,2,FALSE),0)+IFERROR(VLOOKUP(B70,'R011'!$X$5:$Z$19,2,FALSE),0)+IFERROR(VLOOKUP(B70,'R012'!$X$5:$Z$19,2,FALSE),0)+IFERROR(VLOOKUP(B70,'R013'!$X$5:$Z$19,2,FALSE),0)+IFERROR(VLOOKUP(B70,'R014'!$X$5:$Z$19,2,FALSE),0)+IFERROR(VLOOKUP(B70,'R015'!$X$5:$Z$19,2,FALSE),0)+IFERROR(VLOOKUP(B70,'R016'!$X$5:$Z$19,2,FALSE),0)+IFERROR(VLOOKUP(B70,'R017'!$X$5:$Z$19,2,FALSE),0)+IFERROR(VLOOKUP(B70,'R018'!$X$5:$Z$19,2,FALSE),0)+IFERROR(VLOOKUP(B70,'R019'!$X$5:$Z$19,2,FALSE),0)+IFERROR(VLOOKUP(B70,'R020'!$X$5:$Z$19,2,FALSE),0)+IFERROR(VLOOKUP(B70,'R021'!$X$5:$Z$19,2,FALSE),0)</f>
        <v>0</v>
      </c>
      <c r="Z70" s="20">
        <f t="shared" ca="1" si="8"/>
        <v>0</v>
      </c>
      <c r="AA70" s="21">
        <f t="shared" ca="1" si="9"/>
        <v>0</v>
      </c>
      <c r="AB70" s="16"/>
    </row>
    <row r="71" spans="1:28" x14ac:dyDescent="0.25">
      <c r="A71" s="14"/>
      <c r="B71" s="130"/>
      <c r="C71" s="130"/>
      <c r="D71" s="180"/>
      <c r="E71" s="131"/>
      <c r="F71" s="32">
        <f t="shared" si="5"/>
        <v>0</v>
      </c>
      <c r="G71" s="132"/>
      <c r="H71" s="133"/>
      <c r="I71" s="133"/>
      <c r="J71" s="133"/>
      <c r="K71" s="133"/>
      <c r="L71" s="133"/>
      <c r="M71" s="133"/>
      <c r="N71" s="133"/>
      <c r="O71" s="133"/>
      <c r="P71" s="133"/>
      <c r="Q71" s="133"/>
      <c r="R71" s="133"/>
      <c r="S71" s="133"/>
      <c r="T71" s="133"/>
      <c r="U71" s="133"/>
      <c r="V71" s="29">
        <f ca="1">IFERROR(VLOOKUP(B71,'R001'!$X$5:$Y$19,2,FALSE),0)+IFERROR(VLOOKUP(B71,'R002'!$X$5:$Y$19,2,FALSE),0)+IFERROR(VLOOKUP(B71,'R003'!$X$5:$Y$19,2,FALSE),0)+IFERROR(VLOOKUP(B71,'R004'!$X$5:$Y$19,2,FALSE),0)+IFERROR(VLOOKUP(B71,'R005'!$X$5:$Y$19,2,FALSE),0)+IFERROR(VLOOKUP(B71,'R006'!$X$5:$Y$19,2,FALSE),0)+IFERROR(VLOOKUP(B71,'R007'!$X$5:$Y$19,2,FALSE),0)+IFERROR(VLOOKUP(B71,'R008'!$X$5:$Y$19,2,FALSE),0)+IFERROR(VLOOKUP(B71,'R009'!$X$5:$Y$19,2,FALSE),0)+IFERROR(VLOOKUP(B71,'R010'!$X$5:$Y$19,2,FALSE),0)+IFERROR(VLOOKUP(B71,'R011'!$X$5:$Y$19,2,FALSE),0)+IFERROR(VLOOKUP(B71,'R012'!$X$5:$Y$19,2,FALSE),0)+IFERROR(VLOOKUP(B71,'R013'!$X$5:$Y$19,2,FALSE),0)+IFERROR(VLOOKUP(B71,'R014'!$X$5:$Y$19,2,FALSE),0)+IFERROR(VLOOKUP(B71,'R015'!$X$5:$Y$19,2,FALSE),0)+IFERROR(VLOOKUP(B71,'R016'!$X$5:$Y$19,2,FALSE),0)+IFERROR(VLOOKUP(B71,'R017'!$X$5:$Y$19,2,FALSE),0)+IFERROR(VLOOKUP(B71,'R018'!$X$5:$Y$19,2,FALSE),0)+IFERROR(VLOOKUP(B71,'R019'!$X$5:$Y$19,2,FALSE),0)+IFERROR(VLOOKUP(B71,'R020'!$X$5:$Y$19,2,FALSE),0)+IFERROR(VLOOKUP(B71,'R021'!$X$5:$Y$19,2,FALSE),0)</f>
        <v>0</v>
      </c>
      <c r="W71" s="30">
        <f t="shared" ca="1" si="6"/>
        <v>0</v>
      </c>
      <c r="X71" s="31">
        <f t="shared" ca="1" si="7"/>
        <v>0</v>
      </c>
      <c r="Y71" s="19">
        <f ca="1">IFERROR(VLOOKUP(B71,'R001'!$X$5:$Z$19,2,FALSE),0)+IFERROR(VLOOKUP(B71,'R002'!$X$5:$Z$19,2,FALSE),0)+IFERROR(VLOOKUP(B71,'R003'!$X$5:$Z$19,2,FALSE),0)+IFERROR(VLOOKUP(B71,'R004'!$X$5:$Z$19,2,FALSE),0)+IFERROR(VLOOKUP(B71,'R005'!$X$5:$Z$19,2,FALSE),0)+IFERROR(VLOOKUP(B71,'R006'!$X$5:$Z$19,2,FALSE),0)+IFERROR(VLOOKUP(B71,'R007'!$X$5:$Z$19,2,FALSE),0)+IFERROR(VLOOKUP(B71,'R008'!$X$5:$Z$19,2,FALSE),0)+IFERROR(VLOOKUP(B71,'R009'!$X$5:$Z$19,2,FALSE),0)+IFERROR(VLOOKUP(B71,'R010'!$X$5:$Z$19,2,FALSE),0)+IFERROR(VLOOKUP(B71,'R011'!$X$5:$Z$19,2,FALSE),0)+IFERROR(VLOOKUP(B71,'R012'!$X$5:$Z$19,2,FALSE),0)+IFERROR(VLOOKUP(B71,'R013'!$X$5:$Z$19,2,FALSE),0)+IFERROR(VLOOKUP(B71,'R014'!$X$5:$Z$19,2,FALSE),0)+IFERROR(VLOOKUP(B71,'R015'!$X$5:$Z$19,2,FALSE),0)+IFERROR(VLOOKUP(B71,'R016'!$X$5:$Z$19,2,FALSE),0)+IFERROR(VLOOKUP(B71,'R017'!$X$5:$Z$19,2,FALSE),0)+IFERROR(VLOOKUP(B71,'R018'!$X$5:$Z$19,2,FALSE),0)+IFERROR(VLOOKUP(B71,'R019'!$X$5:$Z$19,2,FALSE),0)+IFERROR(VLOOKUP(B71,'R020'!$X$5:$Z$19,2,FALSE),0)+IFERROR(VLOOKUP(B71,'R021'!$X$5:$Z$19,2,FALSE),0)</f>
        <v>0</v>
      </c>
      <c r="Z71" s="20">
        <f t="shared" ca="1" si="8"/>
        <v>0</v>
      </c>
      <c r="AA71" s="21">
        <f t="shared" ca="1" si="9"/>
        <v>0</v>
      </c>
      <c r="AB71" s="16"/>
    </row>
    <row r="72" spans="1:28" x14ac:dyDescent="0.25">
      <c r="A72" s="14"/>
      <c r="B72" s="130"/>
      <c r="C72" s="130"/>
      <c r="D72" s="180"/>
      <c r="E72" s="131"/>
      <c r="F72" s="32">
        <f t="shared" si="5"/>
        <v>0</v>
      </c>
      <c r="G72" s="132"/>
      <c r="H72" s="133"/>
      <c r="I72" s="133"/>
      <c r="J72" s="133"/>
      <c r="K72" s="133"/>
      <c r="L72" s="133"/>
      <c r="M72" s="133"/>
      <c r="N72" s="133"/>
      <c r="O72" s="133"/>
      <c r="P72" s="133"/>
      <c r="Q72" s="133"/>
      <c r="R72" s="133"/>
      <c r="S72" s="133"/>
      <c r="T72" s="133"/>
      <c r="U72" s="133"/>
      <c r="V72" s="29">
        <f ca="1">IFERROR(VLOOKUP(B72,'R001'!$X$5:$Y$19,2,FALSE),0)+IFERROR(VLOOKUP(B72,'R002'!$X$5:$Y$19,2,FALSE),0)+IFERROR(VLOOKUP(B72,'R003'!$X$5:$Y$19,2,FALSE),0)+IFERROR(VLOOKUP(B72,'R004'!$X$5:$Y$19,2,FALSE),0)+IFERROR(VLOOKUP(B72,'R005'!$X$5:$Y$19,2,FALSE),0)+IFERROR(VLOOKUP(B72,'R006'!$X$5:$Y$19,2,FALSE),0)+IFERROR(VLOOKUP(B72,'R007'!$X$5:$Y$19,2,FALSE),0)+IFERROR(VLOOKUP(B72,'R008'!$X$5:$Y$19,2,FALSE),0)+IFERROR(VLOOKUP(B72,'R009'!$X$5:$Y$19,2,FALSE),0)+IFERROR(VLOOKUP(B72,'R010'!$X$5:$Y$19,2,FALSE),0)+IFERROR(VLOOKUP(B72,'R011'!$X$5:$Y$19,2,FALSE),0)+IFERROR(VLOOKUP(B72,'R012'!$X$5:$Y$19,2,FALSE),0)+IFERROR(VLOOKUP(B72,'R013'!$X$5:$Y$19,2,FALSE),0)+IFERROR(VLOOKUP(B72,'R014'!$X$5:$Y$19,2,FALSE),0)+IFERROR(VLOOKUP(B72,'R015'!$X$5:$Y$19,2,FALSE),0)+IFERROR(VLOOKUP(B72,'R016'!$X$5:$Y$19,2,FALSE),0)+IFERROR(VLOOKUP(B72,'R017'!$X$5:$Y$19,2,FALSE),0)+IFERROR(VLOOKUP(B72,'R018'!$X$5:$Y$19,2,FALSE),0)+IFERROR(VLOOKUP(B72,'R019'!$X$5:$Y$19,2,FALSE),0)+IFERROR(VLOOKUP(B72,'R020'!$X$5:$Y$19,2,FALSE),0)+IFERROR(VLOOKUP(B72,'R021'!$X$5:$Y$19,2,FALSE),0)</f>
        <v>0</v>
      </c>
      <c r="W72" s="30">
        <f t="shared" ca="1" si="6"/>
        <v>0</v>
      </c>
      <c r="X72" s="31">
        <f t="shared" ca="1" si="7"/>
        <v>0</v>
      </c>
      <c r="Y72" s="19">
        <f ca="1">IFERROR(VLOOKUP(B72,'R001'!$X$5:$Z$19,2,FALSE),0)+IFERROR(VLOOKUP(B72,'R002'!$X$5:$Z$19,2,FALSE),0)+IFERROR(VLOOKUP(B72,'R003'!$X$5:$Z$19,2,FALSE),0)+IFERROR(VLOOKUP(B72,'R004'!$X$5:$Z$19,2,FALSE),0)+IFERROR(VLOOKUP(B72,'R005'!$X$5:$Z$19,2,FALSE),0)+IFERROR(VLOOKUP(B72,'R006'!$X$5:$Z$19,2,FALSE),0)+IFERROR(VLOOKUP(B72,'R007'!$X$5:$Z$19,2,FALSE),0)+IFERROR(VLOOKUP(B72,'R008'!$X$5:$Z$19,2,FALSE),0)+IFERROR(VLOOKUP(B72,'R009'!$X$5:$Z$19,2,FALSE),0)+IFERROR(VLOOKUP(B72,'R010'!$X$5:$Z$19,2,FALSE),0)+IFERROR(VLOOKUP(B72,'R011'!$X$5:$Z$19,2,FALSE),0)+IFERROR(VLOOKUP(B72,'R012'!$X$5:$Z$19,2,FALSE),0)+IFERROR(VLOOKUP(B72,'R013'!$X$5:$Z$19,2,FALSE),0)+IFERROR(VLOOKUP(B72,'R014'!$X$5:$Z$19,2,FALSE),0)+IFERROR(VLOOKUP(B72,'R015'!$X$5:$Z$19,2,FALSE),0)+IFERROR(VLOOKUP(B72,'R016'!$X$5:$Z$19,2,FALSE),0)+IFERROR(VLOOKUP(B72,'R017'!$X$5:$Z$19,2,FALSE),0)+IFERROR(VLOOKUP(B72,'R018'!$X$5:$Z$19,2,FALSE),0)+IFERROR(VLOOKUP(B72,'R019'!$X$5:$Z$19,2,FALSE),0)+IFERROR(VLOOKUP(B72,'R020'!$X$5:$Z$19,2,FALSE),0)+IFERROR(VLOOKUP(B72,'R021'!$X$5:$Z$19,2,FALSE),0)</f>
        <v>0</v>
      </c>
      <c r="Z72" s="20">
        <f t="shared" ca="1" si="8"/>
        <v>0</v>
      </c>
      <c r="AA72" s="21">
        <f t="shared" ca="1" si="9"/>
        <v>0</v>
      </c>
      <c r="AB72" s="16"/>
    </row>
    <row r="73" spans="1:28" x14ac:dyDescent="0.25">
      <c r="A73" s="14"/>
      <c r="B73" s="130"/>
      <c r="C73" s="130"/>
      <c r="D73" s="180"/>
      <c r="E73" s="131"/>
      <c r="F73" s="32">
        <f t="shared" si="5"/>
        <v>0</v>
      </c>
      <c r="G73" s="132"/>
      <c r="H73" s="133"/>
      <c r="I73" s="133"/>
      <c r="J73" s="133"/>
      <c r="K73" s="133"/>
      <c r="L73" s="133"/>
      <c r="M73" s="133"/>
      <c r="N73" s="133"/>
      <c r="O73" s="133"/>
      <c r="P73" s="133"/>
      <c r="Q73" s="133"/>
      <c r="R73" s="133"/>
      <c r="S73" s="133"/>
      <c r="T73" s="133"/>
      <c r="U73" s="133"/>
      <c r="V73" s="29">
        <f ca="1">IFERROR(VLOOKUP(B73,'R001'!$X$5:$Y$19,2,FALSE),0)+IFERROR(VLOOKUP(B73,'R002'!$X$5:$Y$19,2,FALSE),0)+IFERROR(VLOOKUP(B73,'R003'!$X$5:$Y$19,2,FALSE),0)+IFERROR(VLOOKUP(B73,'R004'!$X$5:$Y$19,2,FALSE),0)+IFERROR(VLOOKUP(B73,'R005'!$X$5:$Y$19,2,FALSE),0)+IFERROR(VLOOKUP(B73,'R006'!$X$5:$Y$19,2,FALSE),0)+IFERROR(VLOOKUP(B73,'R007'!$X$5:$Y$19,2,FALSE),0)+IFERROR(VLOOKUP(B73,'R008'!$X$5:$Y$19,2,FALSE),0)+IFERROR(VLOOKUP(B73,'R009'!$X$5:$Y$19,2,FALSE),0)+IFERROR(VLOOKUP(B73,'R010'!$X$5:$Y$19,2,FALSE),0)+IFERROR(VLOOKUP(B73,'R011'!$X$5:$Y$19,2,FALSE),0)+IFERROR(VLOOKUP(B73,'R012'!$X$5:$Y$19,2,FALSE),0)+IFERROR(VLOOKUP(B73,'R013'!$X$5:$Y$19,2,FALSE),0)+IFERROR(VLOOKUP(B73,'R014'!$X$5:$Y$19,2,FALSE),0)+IFERROR(VLOOKUP(B73,'R015'!$X$5:$Y$19,2,FALSE),0)+IFERROR(VLOOKUP(B73,'R016'!$X$5:$Y$19,2,FALSE),0)+IFERROR(VLOOKUP(B73,'R017'!$X$5:$Y$19,2,FALSE),0)+IFERROR(VLOOKUP(B73,'R018'!$X$5:$Y$19,2,FALSE),0)+IFERROR(VLOOKUP(B73,'R019'!$X$5:$Y$19,2,FALSE),0)+IFERROR(VLOOKUP(B73,'R020'!$X$5:$Y$19,2,FALSE),0)+IFERROR(VLOOKUP(B73,'R021'!$X$5:$Y$19,2,FALSE),0)</f>
        <v>0</v>
      </c>
      <c r="W73" s="30">
        <f t="shared" ca="1" si="6"/>
        <v>0</v>
      </c>
      <c r="X73" s="31">
        <f t="shared" ca="1" si="7"/>
        <v>0</v>
      </c>
      <c r="Y73" s="19">
        <f ca="1">IFERROR(VLOOKUP(B73,'R001'!$X$5:$Z$19,2,FALSE),0)+IFERROR(VLOOKUP(B73,'R002'!$X$5:$Z$19,2,FALSE),0)+IFERROR(VLOOKUP(B73,'R003'!$X$5:$Z$19,2,FALSE),0)+IFERROR(VLOOKUP(B73,'R004'!$X$5:$Z$19,2,FALSE),0)+IFERROR(VLOOKUP(B73,'R005'!$X$5:$Z$19,2,FALSE),0)+IFERROR(VLOOKUP(B73,'R006'!$X$5:$Z$19,2,FALSE),0)+IFERROR(VLOOKUP(B73,'R007'!$X$5:$Z$19,2,FALSE),0)+IFERROR(VLOOKUP(B73,'R008'!$X$5:$Z$19,2,FALSE),0)+IFERROR(VLOOKUP(B73,'R009'!$X$5:$Z$19,2,FALSE),0)+IFERROR(VLOOKUP(B73,'R010'!$X$5:$Z$19,2,FALSE),0)+IFERROR(VLOOKUP(B73,'R011'!$X$5:$Z$19,2,FALSE),0)+IFERROR(VLOOKUP(B73,'R012'!$X$5:$Z$19,2,FALSE),0)+IFERROR(VLOOKUP(B73,'R013'!$X$5:$Z$19,2,FALSE),0)+IFERROR(VLOOKUP(B73,'R014'!$X$5:$Z$19,2,FALSE),0)+IFERROR(VLOOKUP(B73,'R015'!$X$5:$Z$19,2,FALSE),0)+IFERROR(VLOOKUP(B73,'R016'!$X$5:$Z$19,2,FALSE),0)+IFERROR(VLOOKUP(B73,'R017'!$X$5:$Z$19,2,FALSE),0)+IFERROR(VLOOKUP(B73,'R018'!$X$5:$Z$19,2,FALSE),0)+IFERROR(VLOOKUP(B73,'R019'!$X$5:$Z$19,2,FALSE),0)+IFERROR(VLOOKUP(B73,'R020'!$X$5:$Z$19,2,FALSE),0)+IFERROR(VLOOKUP(B73,'R021'!$X$5:$Z$19,2,FALSE),0)</f>
        <v>0</v>
      </c>
      <c r="Z73" s="20">
        <f t="shared" ca="1" si="8"/>
        <v>0</v>
      </c>
      <c r="AA73" s="21">
        <f t="shared" ca="1" si="9"/>
        <v>0</v>
      </c>
      <c r="AB73" s="16"/>
    </row>
    <row r="74" spans="1:28" x14ac:dyDescent="0.25">
      <c r="A74" s="14"/>
      <c r="B74" s="130"/>
      <c r="C74" s="130"/>
      <c r="D74" s="180"/>
      <c r="E74" s="131"/>
      <c r="F74" s="32">
        <f t="shared" si="5"/>
        <v>0</v>
      </c>
      <c r="G74" s="132"/>
      <c r="H74" s="133"/>
      <c r="I74" s="133"/>
      <c r="J74" s="133"/>
      <c r="K74" s="133"/>
      <c r="L74" s="133"/>
      <c r="M74" s="133"/>
      <c r="N74" s="133"/>
      <c r="O74" s="133"/>
      <c r="P74" s="133"/>
      <c r="Q74" s="133"/>
      <c r="R74" s="133"/>
      <c r="S74" s="133"/>
      <c r="T74" s="133"/>
      <c r="U74" s="133"/>
      <c r="V74" s="29">
        <f ca="1">IFERROR(VLOOKUP(B74,'R001'!$X$5:$Y$19,2,FALSE),0)+IFERROR(VLOOKUP(B74,'R002'!$X$5:$Y$19,2,FALSE),0)+IFERROR(VLOOKUP(B74,'R003'!$X$5:$Y$19,2,FALSE),0)+IFERROR(VLOOKUP(B74,'R004'!$X$5:$Y$19,2,FALSE),0)+IFERROR(VLOOKUP(B74,'R005'!$X$5:$Y$19,2,FALSE),0)+IFERROR(VLOOKUP(B74,'R006'!$X$5:$Y$19,2,FALSE),0)+IFERROR(VLOOKUP(B74,'R007'!$X$5:$Y$19,2,FALSE),0)+IFERROR(VLOOKUP(B74,'R008'!$X$5:$Y$19,2,FALSE),0)+IFERROR(VLOOKUP(B74,'R009'!$X$5:$Y$19,2,FALSE),0)+IFERROR(VLOOKUP(B74,'R010'!$X$5:$Y$19,2,FALSE),0)+IFERROR(VLOOKUP(B74,'R011'!$X$5:$Y$19,2,FALSE),0)+IFERROR(VLOOKUP(B74,'R012'!$X$5:$Y$19,2,FALSE),0)+IFERROR(VLOOKUP(B74,'R013'!$X$5:$Y$19,2,FALSE),0)+IFERROR(VLOOKUP(B74,'R014'!$X$5:$Y$19,2,FALSE),0)+IFERROR(VLOOKUP(B74,'R015'!$X$5:$Y$19,2,FALSE),0)+IFERROR(VLOOKUP(B74,'R016'!$X$5:$Y$19,2,FALSE),0)+IFERROR(VLOOKUP(B74,'R017'!$X$5:$Y$19,2,FALSE),0)+IFERROR(VLOOKUP(B74,'R018'!$X$5:$Y$19,2,FALSE),0)+IFERROR(VLOOKUP(B74,'R019'!$X$5:$Y$19,2,FALSE),0)+IFERROR(VLOOKUP(B74,'R020'!$X$5:$Y$19,2,FALSE),0)+IFERROR(VLOOKUP(B74,'R021'!$X$5:$Y$19,2,FALSE),0)</f>
        <v>0</v>
      </c>
      <c r="W74" s="30">
        <f t="shared" ca="1" si="6"/>
        <v>0</v>
      </c>
      <c r="X74" s="31">
        <f t="shared" ca="1" si="7"/>
        <v>0</v>
      </c>
      <c r="Y74" s="19">
        <f ca="1">IFERROR(VLOOKUP(B74,'R001'!$X$5:$Z$19,2,FALSE),0)+IFERROR(VLOOKUP(B74,'R002'!$X$5:$Z$19,2,FALSE),0)+IFERROR(VLOOKUP(B74,'R003'!$X$5:$Z$19,2,FALSE),0)+IFERROR(VLOOKUP(B74,'R004'!$X$5:$Z$19,2,FALSE),0)+IFERROR(VLOOKUP(B74,'R005'!$X$5:$Z$19,2,FALSE),0)+IFERROR(VLOOKUP(B74,'R006'!$X$5:$Z$19,2,FALSE),0)+IFERROR(VLOOKUP(B74,'R007'!$X$5:$Z$19,2,FALSE),0)+IFERROR(VLOOKUP(B74,'R008'!$X$5:$Z$19,2,FALSE),0)+IFERROR(VLOOKUP(B74,'R009'!$X$5:$Z$19,2,FALSE),0)+IFERROR(VLOOKUP(B74,'R010'!$X$5:$Z$19,2,FALSE),0)+IFERROR(VLOOKUP(B74,'R011'!$X$5:$Z$19,2,FALSE),0)+IFERROR(VLOOKUP(B74,'R012'!$X$5:$Z$19,2,FALSE),0)+IFERROR(VLOOKUP(B74,'R013'!$X$5:$Z$19,2,FALSE),0)+IFERROR(VLOOKUP(B74,'R014'!$X$5:$Z$19,2,FALSE),0)+IFERROR(VLOOKUP(B74,'R015'!$X$5:$Z$19,2,FALSE),0)+IFERROR(VLOOKUP(B74,'R016'!$X$5:$Z$19,2,FALSE),0)+IFERROR(VLOOKUP(B74,'R017'!$X$5:$Z$19,2,FALSE),0)+IFERROR(VLOOKUP(B74,'R018'!$X$5:$Z$19,2,FALSE),0)+IFERROR(VLOOKUP(B74,'R019'!$X$5:$Z$19,2,FALSE),0)+IFERROR(VLOOKUP(B74,'R020'!$X$5:$Z$19,2,FALSE),0)+IFERROR(VLOOKUP(B74,'R021'!$X$5:$Z$19,2,FALSE),0)</f>
        <v>0</v>
      </c>
      <c r="Z74" s="20">
        <f t="shared" ca="1" si="8"/>
        <v>0</v>
      </c>
      <c r="AA74" s="21">
        <f t="shared" ca="1" si="9"/>
        <v>0</v>
      </c>
      <c r="AB74" s="16"/>
    </row>
    <row r="75" spans="1:28" x14ac:dyDescent="0.25">
      <c r="A75" s="14"/>
      <c r="B75" s="130"/>
      <c r="C75" s="130"/>
      <c r="D75" s="180"/>
      <c r="E75" s="131"/>
      <c r="F75" s="32">
        <f t="shared" si="5"/>
        <v>0</v>
      </c>
      <c r="G75" s="132"/>
      <c r="H75" s="133"/>
      <c r="I75" s="133"/>
      <c r="J75" s="133"/>
      <c r="K75" s="133"/>
      <c r="L75" s="133"/>
      <c r="M75" s="133"/>
      <c r="N75" s="133"/>
      <c r="O75" s="133"/>
      <c r="P75" s="133"/>
      <c r="Q75" s="133"/>
      <c r="R75" s="133"/>
      <c r="S75" s="133"/>
      <c r="T75" s="133"/>
      <c r="U75" s="133"/>
      <c r="V75" s="29">
        <f ca="1">IFERROR(VLOOKUP(B75,'R001'!$X$5:$Y$19,2,FALSE),0)+IFERROR(VLOOKUP(B75,'R002'!$X$5:$Y$19,2,FALSE),0)+IFERROR(VLOOKUP(B75,'R003'!$X$5:$Y$19,2,FALSE),0)+IFERROR(VLOOKUP(B75,'R004'!$X$5:$Y$19,2,FALSE),0)+IFERROR(VLOOKUP(B75,'R005'!$X$5:$Y$19,2,FALSE),0)+IFERROR(VLOOKUP(B75,'R006'!$X$5:$Y$19,2,FALSE),0)+IFERROR(VLOOKUP(B75,'R007'!$X$5:$Y$19,2,FALSE),0)+IFERROR(VLOOKUP(B75,'R008'!$X$5:$Y$19,2,FALSE),0)+IFERROR(VLOOKUP(B75,'R009'!$X$5:$Y$19,2,FALSE),0)+IFERROR(VLOOKUP(B75,'R010'!$X$5:$Y$19,2,FALSE),0)+IFERROR(VLOOKUP(B75,'R011'!$X$5:$Y$19,2,FALSE),0)+IFERROR(VLOOKUP(B75,'R012'!$X$5:$Y$19,2,FALSE),0)+IFERROR(VLOOKUP(B75,'R013'!$X$5:$Y$19,2,FALSE),0)+IFERROR(VLOOKUP(B75,'R014'!$X$5:$Y$19,2,FALSE),0)+IFERROR(VLOOKUP(B75,'R015'!$X$5:$Y$19,2,FALSE),0)+IFERROR(VLOOKUP(B75,'R016'!$X$5:$Y$19,2,FALSE),0)+IFERROR(VLOOKUP(B75,'R017'!$X$5:$Y$19,2,FALSE),0)+IFERROR(VLOOKUP(B75,'R018'!$X$5:$Y$19,2,FALSE),0)+IFERROR(VLOOKUP(B75,'R019'!$X$5:$Y$19,2,FALSE),0)+IFERROR(VLOOKUP(B75,'R020'!$X$5:$Y$19,2,FALSE),0)+IFERROR(VLOOKUP(B75,'R021'!$X$5:$Y$19,2,FALSE),0)</f>
        <v>0</v>
      </c>
      <c r="W75" s="30">
        <f t="shared" ca="1" si="6"/>
        <v>0</v>
      </c>
      <c r="X75" s="31">
        <f t="shared" ca="1" si="7"/>
        <v>0</v>
      </c>
      <c r="Y75" s="19">
        <f ca="1">IFERROR(VLOOKUP(B75,'R001'!$X$5:$Z$19,2,FALSE),0)+IFERROR(VLOOKUP(B75,'R002'!$X$5:$Z$19,2,FALSE),0)+IFERROR(VLOOKUP(B75,'R003'!$X$5:$Z$19,2,FALSE),0)+IFERROR(VLOOKUP(B75,'R004'!$X$5:$Z$19,2,FALSE),0)+IFERROR(VLOOKUP(B75,'R005'!$X$5:$Z$19,2,FALSE),0)+IFERROR(VLOOKUP(B75,'R006'!$X$5:$Z$19,2,FALSE),0)+IFERROR(VLOOKUP(B75,'R007'!$X$5:$Z$19,2,FALSE),0)+IFERROR(VLOOKUP(B75,'R008'!$X$5:$Z$19,2,FALSE),0)+IFERROR(VLOOKUP(B75,'R009'!$X$5:$Z$19,2,FALSE),0)+IFERROR(VLOOKUP(B75,'R010'!$X$5:$Z$19,2,FALSE),0)+IFERROR(VLOOKUP(B75,'R011'!$X$5:$Z$19,2,FALSE),0)+IFERROR(VLOOKUP(B75,'R012'!$X$5:$Z$19,2,FALSE),0)+IFERROR(VLOOKUP(B75,'R013'!$X$5:$Z$19,2,FALSE),0)+IFERROR(VLOOKUP(B75,'R014'!$X$5:$Z$19,2,FALSE),0)+IFERROR(VLOOKUP(B75,'R015'!$X$5:$Z$19,2,FALSE),0)+IFERROR(VLOOKUP(B75,'R016'!$X$5:$Z$19,2,FALSE),0)+IFERROR(VLOOKUP(B75,'R017'!$X$5:$Z$19,2,FALSE),0)+IFERROR(VLOOKUP(B75,'R018'!$X$5:$Z$19,2,FALSE),0)+IFERROR(VLOOKUP(B75,'R019'!$X$5:$Z$19,2,FALSE),0)+IFERROR(VLOOKUP(B75,'R020'!$X$5:$Z$19,2,FALSE),0)+IFERROR(VLOOKUP(B75,'R021'!$X$5:$Z$19,2,FALSE),0)</f>
        <v>0</v>
      </c>
      <c r="Z75" s="20">
        <f t="shared" ca="1" si="8"/>
        <v>0</v>
      </c>
      <c r="AA75" s="21">
        <f t="shared" ca="1" si="9"/>
        <v>0</v>
      </c>
      <c r="AB75" s="16"/>
    </row>
    <row r="76" spans="1:28" x14ac:dyDescent="0.25">
      <c r="A76" s="14"/>
      <c r="B76" s="130"/>
      <c r="C76" s="130"/>
      <c r="D76" s="180"/>
      <c r="E76" s="131"/>
      <c r="F76" s="32">
        <f t="shared" si="5"/>
        <v>0</v>
      </c>
      <c r="G76" s="132"/>
      <c r="H76" s="133"/>
      <c r="I76" s="133"/>
      <c r="J76" s="133"/>
      <c r="K76" s="133"/>
      <c r="L76" s="133"/>
      <c r="M76" s="133"/>
      <c r="N76" s="133"/>
      <c r="O76" s="133"/>
      <c r="P76" s="133"/>
      <c r="Q76" s="133"/>
      <c r="R76" s="133"/>
      <c r="S76" s="133"/>
      <c r="T76" s="133"/>
      <c r="U76" s="133"/>
      <c r="V76" s="29">
        <f ca="1">IFERROR(VLOOKUP(B76,'R001'!$X$5:$Y$19,2,FALSE),0)+IFERROR(VLOOKUP(B76,'R002'!$X$5:$Y$19,2,FALSE),0)+IFERROR(VLOOKUP(B76,'R003'!$X$5:$Y$19,2,FALSE),0)+IFERROR(VLOOKUP(B76,'R004'!$X$5:$Y$19,2,FALSE),0)+IFERROR(VLOOKUP(B76,'R005'!$X$5:$Y$19,2,FALSE),0)+IFERROR(VLOOKUP(B76,'R006'!$X$5:$Y$19,2,FALSE),0)+IFERROR(VLOOKUP(B76,'R007'!$X$5:$Y$19,2,FALSE),0)+IFERROR(VLOOKUP(B76,'R008'!$X$5:$Y$19,2,FALSE),0)+IFERROR(VLOOKUP(B76,'R009'!$X$5:$Y$19,2,FALSE),0)+IFERROR(VLOOKUP(B76,'R010'!$X$5:$Y$19,2,FALSE),0)+IFERROR(VLOOKUP(B76,'R011'!$X$5:$Y$19,2,FALSE),0)+IFERROR(VLOOKUP(B76,'R012'!$X$5:$Y$19,2,FALSE),0)+IFERROR(VLOOKUP(B76,'R013'!$X$5:$Y$19,2,FALSE),0)+IFERROR(VLOOKUP(B76,'R014'!$X$5:$Y$19,2,FALSE),0)+IFERROR(VLOOKUP(B76,'R015'!$X$5:$Y$19,2,FALSE),0)+IFERROR(VLOOKUP(B76,'R016'!$X$5:$Y$19,2,FALSE),0)+IFERROR(VLOOKUP(B76,'R017'!$X$5:$Y$19,2,FALSE),0)+IFERROR(VLOOKUP(B76,'R018'!$X$5:$Y$19,2,FALSE),0)+IFERROR(VLOOKUP(B76,'R019'!$X$5:$Y$19,2,FALSE),0)+IFERROR(VLOOKUP(B76,'R020'!$X$5:$Y$19,2,FALSE),0)+IFERROR(VLOOKUP(B76,'R021'!$X$5:$Y$19,2,FALSE),0)</f>
        <v>0</v>
      </c>
      <c r="W76" s="30">
        <f t="shared" ca="1" si="6"/>
        <v>0</v>
      </c>
      <c r="X76" s="31">
        <f t="shared" ca="1" si="7"/>
        <v>0</v>
      </c>
      <c r="Y76" s="19">
        <f ca="1">IFERROR(VLOOKUP(B76,'R001'!$X$5:$Z$19,2,FALSE),0)+IFERROR(VLOOKUP(B76,'R002'!$X$5:$Z$19,2,FALSE),0)+IFERROR(VLOOKUP(B76,'R003'!$X$5:$Z$19,2,FALSE),0)+IFERROR(VLOOKUP(B76,'R004'!$X$5:$Z$19,2,FALSE),0)+IFERROR(VLOOKUP(B76,'R005'!$X$5:$Z$19,2,FALSE),0)+IFERROR(VLOOKUP(B76,'R006'!$X$5:$Z$19,2,FALSE),0)+IFERROR(VLOOKUP(B76,'R007'!$X$5:$Z$19,2,FALSE),0)+IFERROR(VLOOKUP(B76,'R008'!$X$5:$Z$19,2,FALSE),0)+IFERROR(VLOOKUP(B76,'R009'!$X$5:$Z$19,2,FALSE),0)+IFERROR(VLOOKUP(B76,'R010'!$X$5:$Z$19,2,FALSE),0)+IFERROR(VLOOKUP(B76,'R011'!$X$5:$Z$19,2,FALSE),0)+IFERROR(VLOOKUP(B76,'R012'!$X$5:$Z$19,2,FALSE),0)+IFERROR(VLOOKUP(B76,'R013'!$X$5:$Z$19,2,FALSE),0)+IFERROR(VLOOKUP(B76,'R014'!$X$5:$Z$19,2,FALSE),0)+IFERROR(VLOOKUP(B76,'R015'!$X$5:$Z$19,2,FALSE),0)+IFERROR(VLOOKUP(B76,'R016'!$X$5:$Z$19,2,FALSE),0)+IFERROR(VLOOKUP(B76,'R017'!$X$5:$Z$19,2,FALSE),0)+IFERROR(VLOOKUP(B76,'R018'!$X$5:$Z$19,2,FALSE),0)+IFERROR(VLOOKUP(B76,'R019'!$X$5:$Z$19,2,FALSE),0)+IFERROR(VLOOKUP(B76,'R020'!$X$5:$Z$19,2,FALSE),0)+IFERROR(VLOOKUP(B76,'R021'!$X$5:$Z$19,2,FALSE),0)</f>
        <v>0</v>
      </c>
      <c r="Z76" s="20">
        <f t="shared" ca="1" si="8"/>
        <v>0</v>
      </c>
      <c r="AA76" s="21">
        <f t="shared" ca="1" si="9"/>
        <v>0</v>
      </c>
      <c r="AB76" s="16"/>
    </row>
    <row r="77" spans="1:28" x14ac:dyDescent="0.25">
      <c r="A77" s="14"/>
      <c r="B77" s="130"/>
      <c r="C77" s="130"/>
      <c r="D77" s="180"/>
      <c r="E77" s="131"/>
      <c r="F77" s="32">
        <f t="shared" si="5"/>
        <v>0</v>
      </c>
      <c r="G77" s="132"/>
      <c r="H77" s="133"/>
      <c r="I77" s="133"/>
      <c r="J77" s="133"/>
      <c r="K77" s="133"/>
      <c r="L77" s="133"/>
      <c r="M77" s="133"/>
      <c r="N77" s="133"/>
      <c r="O77" s="133"/>
      <c r="P77" s="133"/>
      <c r="Q77" s="133"/>
      <c r="R77" s="133"/>
      <c r="S77" s="133"/>
      <c r="T77" s="133"/>
      <c r="U77" s="133"/>
      <c r="V77" s="29">
        <f ca="1">IFERROR(VLOOKUP(B77,'R001'!$X$5:$Y$19,2,FALSE),0)+IFERROR(VLOOKUP(B77,'R002'!$X$5:$Y$19,2,FALSE),0)+IFERROR(VLOOKUP(B77,'R003'!$X$5:$Y$19,2,FALSE),0)+IFERROR(VLOOKUP(B77,'R004'!$X$5:$Y$19,2,FALSE),0)+IFERROR(VLOOKUP(B77,'R005'!$X$5:$Y$19,2,FALSE),0)+IFERROR(VLOOKUP(B77,'R006'!$X$5:$Y$19,2,FALSE),0)+IFERROR(VLOOKUP(B77,'R007'!$X$5:$Y$19,2,FALSE),0)+IFERROR(VLOOKUP(B77,'R008'!$X$5:$Y$19,2,FALSE),0)+IFERROR(VLOOKUP(B77,'R009'!$X$5:$Y$19,2,FALSE),0)+IFERROR(VLOOKUP(B77,'R010'!$X$5:$Y$19,2,FALSE),0)+IFERROR(VLOOKUP(B77,'R011'!$X$5:$Y$19,2,FALSE),0)+IFERROR(VLOOKUP(B77,'R012'!$X$5:$Y$19,2,FALSE),0)+IFERROR(VLOOKUP(B77,'R013'!$X$5:$Y$19,2,FALSE),0)+IFERROR(VLOOKUP(B77,'R014'!$X$5:$Y$19,2,FALSE),0)+IFERROR(VLOOKUP(B77,'R015'!$X$5:$Y$19,2,FALSE),0)+IFERROR(VLOOKUP(B77,'R016'!$X$5:$Y$19,2,FALSE),0)+IFERROR(VLOOKUP(B77,'R017'!$X$5:$Y$19,2,FALSE),0)+IFERROR(VLOOKUP(B77,'R018'!$X$5:$Y$19,2,FALSE),0)+IFERROR(VLOOKUP(B77,'R019'!$X$5:$Y$19,2,FALSE),0)+IFERROR(VLOOKUP(B77,'R020'!$X$5:$Y$19,2,FALSE),0)+IFERROR(VLOOKUP(B77,'R021'!$X$5:$Y$19,2,FALSE),0)</f>
        <v>0</v>
      </c>
      <c r="W77" s="30">
        <f t="shared" ca="1" si="6"/>
        <v>0</v>
      </c>
      <c r="X77" s="31">
        <f t="shared" ca="1" si="7"/>
        <v>0</v>
      </c>
      <c r="Y77" s="19">
        <f ca="1">IFERROR(VLOOKUP(B77,'R001'!$X$5:$Z$19,2,FALSE),0)+IFERROR(VLOOKUP(B77,'R002'!$X$5:$Z$19,2,FALSE),0)+IFERROR(VLOOKUP(B77,'R003'!$X$5:$Z$19,2,FALSE),0)+IFERROR(VLOOKUP(B77,'R004'!$X$5:$Z$19,2,FALSE),0)+IFERROR(VLOOKUP(B77,'R005'!$X$5:$Z$19,2,FALSE),0)+IFERROR(VLOOKUP(B77,'R006'!$X$5:$Z$19,2,FALSE),0)+IFERROR(VLOOKUP(B77,'R007'!$X$5:$Z$19,2,FALSE),0)+IFERROR(VLOOKUP(B77,'R008'!$X$5:$Z$19,2,FALSE),0)+IFERROR(VLOOKUP(B77,'R009'!$X$5:$Z$19,2,FALSE),0)+IFERROR(VLOOKUP(B77,'R010'!$X$5:$Z$19,2,FALSE),0)+IFERROR(VLOOKUP(B77,'R011'!$X$5:$Z$19,2,FALSE),0)+IFERROR(VLOOKUP(B77,'R012'!$X$5:$Z$19,2,FALSE),0)+IFERROR(VLOOKUP(B77,'R013'!$X$5:$Z$19,2,FALSE),0)+IFERROR(VLOOKUP(B77,'R014'!$X$5:$Z$19,2,FALSE),0)+IFERROR(VLOOKUP(B77,'R015'!$X$5:$Z$19,2,FALSE),0)+IFERROR(VLOOKUP(B77,'R016'!$X$5:$Z$19,2,FALSE),0)+IFERROR(VLOOKUP(B77,'R017'!$X$5:$Z$19,2,FALSE),0)+IFERROR(VLOOKUP(B77,'R018'!$X$5:$Z$19,2,FALSE),0)+IFERROR(VLOOKUP(B77,'R019'!$X$5:$Z$19,2,FALSE),0)+IFERROR(VLOOKUP(B77,'R020'!$X$5:$Z$19,2,FALSE),0)+IFERROR(VLOOKUP(B77,'R021'!$X$5:$Z$19,2,FALSE),0)</f>
        <v>0</v>
      </c>
      <c r="Z77" s="20">
        <f t="shared" ca="1" si="8"/>
        <v>0</v>
      </c>
      <c r="AA77" s="21">
        <f t="shared" ca="1" si="9"/>
        <v>0</v>
      </c>
      <c r="AB77" s="16"/>
    </row>
    <row r="78" spans="1:28" x14ac:dyDescent="0.25">
      <c r="A78" s="14"/>
      <c r="B78" s="130"/>
      <c r="C78" s="130"/>
      <c r="D78" s="180"/>
      <c r="E78" s="131"/>
      <c r="F78" s="32">
        <f t="shared" si="5"/>
        <v>0</v>
      </c>
      <c r="G78" s="132"/>
      <c r="H78" s="133"/>
      <c r="I78" s="133"/>
      <c r="J78" s="133"/>
      <c r="K78" s="133"/>
      <c r="L78" s="133"/>
      <c r="M78" s="133"/>
      <c r="N78" s="133"/>
      <c r="O78" s="133"/>
      <c r="P78" s="133"/>
      <c r="Q78" s="133"/>
      <c r="R78" s="133"/>
      <c r="S78" s="133"/>
      <c r="T78" s="133"/>
      <c r="U78" s="133"/>
      <c r="V78" s="29">
        <f ca="1">IFERROR(VLOOKUP(B78,'R001'!$X$5:$Y$19,2,FALSE),0)+IFERROR(VLOOKUP(B78,'R002'!$X$5:$Y$19,2,FALSE),0)+IFERROR(VLOOKUP(B78,'R003'!$X$5:$Y$19,2,FALSE),0)+IFERROR(VLOOKUP(B78,'R004'!$X$5:$Y$19,2,FALSE),0)+IFERROR(VLOOKUP(B78,'R005'!$X$5:$Y$19,2,FALSE),0)+IFERROR(VLOOKUP(B78,'R006'!$X$5:$Y$19,2,FALSE),0)+IFERROR(VLOOKUP(B78,'R007'!$X$5:$Y$19,2,FALSE),0)+IFERROR(VLOOKUP(B78,'R008'!$X$5:$Y$19,2,FALSE),0)+IFERROR(VLOOKUP(B78,'R009'!$X$5:$Y$19,2,FALSE),0)+IFERROR(VLOOKUP(B78,'R010'!$X$5:$Y$19,2,FALSE),0)+IFERROR(VLOOKUP(B78,'R011'!$X$5:$Y$19,2,FALSE),0)+IFERROR(VLOOKUP(B78,'R012'!$X$5:$Y$19,2,FALSE),0)+IFERROR(VLOOKUP(B78,'R013'!$X$5:$Y$19,2,FALSE),0)+IFERROR(VLOOKUP(B78,'R014'!$X$5:$Y$19,2,FALSE),0)+IFERROR(VLOOKUP(B78,'R015'!$X$5:$Y$19,2,FALSE),0)+IFERROR(VLOOKUP(B78,'R016'!$X$5:$Y$19,2,FALSE),0)+IFERROR(VLOOKUP(B78,'R017'!$X$5:$Y$19,2,FALSE),0)+IFERROR(VLOOKUP(B78,'R018'!$X$5:$Y$19,2,FALSE),0)+IFERROR(VLOOKUP(B78,'R019'!$X$5:$Y$19,2,FALSE),0)+IFERROR(VLOOKUP(B78,'R020'!$X$5:$Y$19,2,FALSE),0)+IFERROR(VLOOKUP(B78,'R021'!$X$5:$Y$19,2,FALSE),0)</f>
        <v>0</v>
      </c>
      <c r="W78" s="30">
        <f t="shared" ca="1" si="6"/>
        <v>0</v>
      </c>
      <c r="X78" s="31">
        <f t="shared" ca="1" si="7"/>
        <v>0</v>
      </c>
      <c r="Y78" s="19">
        <f ca="1">IFERROR(VLOOKUP(B78,'R001'!$X$5:$Z$19,2,FALSE),0)+IFERROR(VLOOKUP(B78,'R002'!$X$5:$Z$19,2,FALSE),0)+IFERROR(VLOOKUP(B78,'R003'!$X$5:$Z$19,2,FALSE),0)+IFERROR(VLOOKUP(B78,'R004'!$X$5:$Z$19,2,FALSE),0)+IFERROR(VLOOKUP(B78,'R005'!$X$5:$Z$19,2,FALSE),0)+IFERROR(VLOOKUP(B78,'R006'!$X$5:$Z$19,2,FALSE),0)+IFERROR(VLOOKUP(B78,'R007'!$X$5:$Z$19,2,FALSE),0)+IFERROR(VLOOKUP(B78,'R008'!$X$5:$Z$19,2,FALSE),0)+IFERROR(VLOOKUP(B78,'R009'!$X$5:$Z$19,2,FALSE),0)+IFERROR(VLOOKUP(B78,'R010'!$X$5:$Z$19,2,FALSE),0)+IFERROR(VLOOKUP(B78,'R011'!$X$5:$Z$19,2,FALSE),0)+IFERROR(VLOOKUP(B78,'R012'!$X$5:$Z$19,2,FALSE),0)+IFERROR(VLOOKUP(B78,'R013'!$X$5:$Z$19,2,FALSE),0)+IFERROR(VLOOKUP(B78,'R014'!$X$5:$Z$19,2,FALSE),0)+IFERROR(VLOOKUP(B78,'R015'!$X$5:$Z$19,2,FALSE),0)+IFERROR(VLOOKUP(B78,'R016'!$X$5:$Z$19,2,FALSE),0)+IFERROR(VLOOKUP(B78,'R017'!$X$5:$Z$19,2,FALSE),0)+IFERROR(VLOOKUP(B78,'R018'!$X$5:$Z$19,2,FALSE),0)+IFERROR(VLOOKUP(B78,'R019'!$X$5:$Z$19,2,FALSE),0)+IFERROR(VLOOKUP(B78,'R020'!$X$5:$Z$19,2,FALSE),0)+IFERROR(VLOOKUP(B78,'R021'!$X$5:$Z$19,2,FALSE),0)</f>
        <v>0</v>
      </c>
      <c r="Z78" s="20">
        <f t="shared" ca="1" si="8"/>
        <v>0</v>
      </c>
      <c r="AA78" s="21">
        <f t="shared" ca="1" si="9"/>
        <v>0</v>
      </c>
      <c r="AB78" s="16"/>
    </row>
    <row r="79" spans="1:28" x14ac:dyDescent="0.25">
      <c r="A79" s="14"/>
      <c r="B79" s="130"/>
      <c r="C79" s="130"/>
      <c r="D79" s="180"/>
      <c r="E79" s="131"/>
      <c r="F79" s="32">
        <f t="shared" si="5"/>
        <v>0</v>
      </c>
      <c r="G79" s="132"/>
      <c r="H79" s="133"/>
      <c r="I79" s="133"/>
      <c r="J79" s="133"/>
      <c r="K79" s="133"/>
      <c r="L79" s="133"/>
      <c r="M79" s="133"/>
      <c r="N79" s="133"/>
      <c r="O79" s="133"/>
      <c r="P79" s="133"/>
      <c r="Q79" s="133"/>
      <c r="R79" s="133"/>
      <c r="S79" s="133"/>
      <c r="T79" s="133"/>
      <c r="U79" s="133"/>
      <c r="V79" s="29">
        <f ca="1">IFERROR(VLOOKUP(B79,'R001'!$X$5:$Y$19,2,FALSE),0)+IFERROR(VLOOKUP(B79,'R002'!$X$5:$Y$19,2,FALSE),0)+IFERROR(VLOOKUP(B79,'R003'!$X$5:$Y$19,2,FALSE),0)+IFERROR(VLOOKUP(B79,'R004'!$X$5:$Y$19,2,FALSE),0)+IFERROR(VLOOKUP(B79,'R005'!$X$5:$Y$19,2,FALSE),0)+IFERROR(VLOOKUP(B79,'R006'!$X$5:$Y$19,2,FALSE),0)+IFERROR(VLOOKUP(B79,'R007'!$X$5:$Y$19,2,FALSE),0)+IFERROR(VLOOKUP(B79,'R008'!$X$5:$Y$19,2,FALSE),0)+IFERROR(VLOOKUP(B79,'R009'!$X$5:$Y$19,2,FALSE),0)+IFERROR(VLOOKUP(B79,'R010'!$X$5:$Y$19,2,FALSE),0)+IFERROR(VLOOKUP(B79,'R011'!$X$5:$Y$19,2,FALSE),0)+IFERROR(VLOOKUP(B79,'R012'!$X$5:$Y$19,2,FALSE),0)+IFERROR(VLOOKUP(B79,'R013'!$X$5:$Y$19,2,FALSE),0)+IFERROR(VLOOKUP(B79,'R014'!$X$5:$Y$19,2,FALSE),0)+IFERROR(VLOOKUP(B79,'R015'!$X$5:$Y$19,2,FALSE),0)+IFERROR(VLOOKUP(B79,'R016'!$X$5:$Y$19,2,FALSE),0)+IFERROR(VLOOKUP(B79,'R017'!$X$5:$Y$19,2,FALSE),0)+IFERROR(VLOOKUP(B79,'R018'!$X$5:$Y$19,2,FALSE),0)+IFERROR(VLOOKUP(B79,'R019'!$X$5:$Y$19,2,FALSE),0)+IFERROR(VLOOKUP(B79,'R020'!$X$5:$Y$19,2,FALSE),0)+IFERROR(VLOOKUP(B79,'R021'!$X$5:$Y$19,2,FALSE),0)</f>
        <v>0</v>
      </c>
      <c r="W79" s="30">
        <f t="shared" ca="1" si="6"/>
        <v>0</v>
      </c>
      <c r="X79" s="31">
        <f t="shared" ca="1" si="7"/>
        <v>0</v>
      </c>
      <c r="Y79" s="19">
        <f ca="1">IFERROR(VLOOKUP(B79,'R001'!$X$5:$Z$19,2,FALSE),0)+IFERROR(VLOOKUP(B79,'R002'!$X$5:$Z$19,2,FALSE),0)+IFERROR(VLOOKUP(B79,'R003'!$X$5:$Z$19,2,FALSE),0)+IFERROR(VLOOKUP(B79,'R004'!$X$5:$Z$19,2,FALSE),0)+IFERROR(VLOOKUP(B79,'R005'!$X$5:$Z$19,2,FALSE),0)+IFERROR(VLOOKUP(B79,'R006'!$X$5:$Z$19,2,FALSE),0)+IFERROR(VLOOKUP(B79,'R007'!$X$5:$Z$19,2,FALSE),0)+IFERROR(VLOOKUP(B79,'R008'!$X$5:$Z$19,2,FALSE),0)+IFERROR(VLOOKUP(B79,'R009'!$X$5:$Z$19,2,FALSE),0)+IFERROR(VLOOKUP(B79,'R010'!$X$5:$Z$19,2,FALSE),0)+IFERROR(VLOOKUP(B79,'R011'!$X$5:$Z$19,2,FALSE),0)+IFERROR(VLOOKUP(B79,'R012'!$X$5:$Z$19,2,FALSE),0)+IFERROR(VLOOKUP(B79,'R013'!$X$5:$Z$19,2,FALSE),0)+IFERROR(VLOOKUP(B79,'R014'!$X$5:$Z$19,2,FALSE),0)+IFERROR(VLOOKUP(B79,'R015'!$X$5:$Z$19,2,FALSE),0)+IFERROR(VLOOKUP(B79,'R016'!$X$5:$Z$19,2,FALSE),0)+IFERROR(VLOOKUP(B79,'R017'!$X$5:$Z$19,2,FALSE),0)+IFERROR(VLOOKUP(B79,'R018'!$X$5:$Z$19,2,FALSE),0)+IFERROR(VLOOKUP(B79,'R019'!$X$5:$Z$19,2,FALSE),0)+IFERROR(VLOOKUP(B79,'R020'!$X$5:$Z$19,2,FALSE),0)+IFERROR(VLOOKUP(B79,'R021'!$X$5:$Z$19,2,FALSE),0)</f>
        <v>0</v>
      </c>
      <c r="Z79" s="20">
        <f t="shared" ca="1" si="8"/>
        <v>0</v>
      </c>
      <c r="AA79" s="21">
        <f t="shared" ca="1" si="9"/>
        <v>0</v>
      </c>
      <c r="AB79" s="16"/>
    </row>
    <row r="80" spans="1:28" x14ac:dyDescent="0.25">
      <c r="A80" s="14"/>
      <c r="B80" s="130"/>
      <c r="C80" s="130"/>
      <c r="D80" s="180"/>
      <c r="E80" s="131"/>
      <c r="F80" s="32">
        <f t="shared" si="5"/>
        <v>0</v>
      </c>
      <c r="G80" s="132"/>
      <c r="H80" s="133"/>
      <c r="I80" s="133"/>
      <c r="J80" s="133"/>
      <c r="K80" s="133"/>
      <c r="L80" s="133"/>
      <c r="M80" s="133"/>
      <c r="N80" s="133"/>
      <c r="O80" s="133"/>
      <c r="P80" s="133"/>
      <c r="Q80" s="133"/>
      <c r="R80" s="133"/>
      <c r="S80" s="133"/>
      <c r="T80" s="133"/>
      <c r="U80" s="133"/>
      <c r="V80" s="29">
        <f ca="1">IFERROR(VLOOKUP(B80,'R001'!$X$5:$Y$19,2,FALSE),0)+IFERROR(VLOOKUP(B80,'R002'!$X$5:$Y$19,2,FALSE),0)+IFERROR(VLOOKUP(B80,'R003'!$X$5:$Y$19,2,FALSE),0)+IFERROR(VLOOKUP(B80,'R004'!$X$5:$Y$19,2,FALSE),0)+IFERROR(VLOOKUP(B80,'R005'!$X$5:$Y$19,2,FALSE),0)+IFERROR(VLOOKUP(B80,'R006'!$X$5:$Y$19,2,FALSE),0)+IFERROR(VLOOKUP(B80,'R007'!$X$5:$Y$19,2,FALSE),0)+IFERROR(VLOOKUP(B80,'R008'!$X$5:$Y$19,2,FALSE),0)+IFERROR(VLOOKUP(B80,'R009'!$X$5:$Y$19,2,FALSE),0)+IFERROR(VLOOKUP(B80,'R010'!$X$5:$Y$19,2,FALSE),0)+IFERROR(VLOOKUP(B80,'R011'!$X$5:$Y$19,2,FALSE),0)+IFERROR(VLOOKUP(B80,'R012'!$X$5:$Y$19,2,FALSE),0)+IFERROR(VLOOKUP(B80,'R013'!$X$5:$Y$19,2,FALSE),0)+IFERROR(VLOOKUP(B80,'R014'!$X$5:$Y$19,2,FALSE),0)+IFERROR(VLOOKUP(B80,'R015'!$X$5:$Y$19,2,FALSE),0)+IFERROR(VLOOKUP(B80,'R016'!$X$5:$Y$19,2,FALSE),0)+IFERROR(VLOOKUP(B80,'R017'!$X$5:$Y$19,2,FALSE),0)+IFERROR(VLOOKUP(B80,'R018'!$X$5:$Y$19,2,FALSE),0)+IFERROR(VLOOKUP(B80,'R019'!$X$5:$Y$19,2,FALSE),0)+IFERROR(VLOOKUP(B80,'R020'!$X$5:$Y$19,2,FALSE),0)+IFERROR(VLOOKUP(B80,'R021'!$X$5:$Y$19,2,FALSE),0)</f>
        <v>0</v>
      </c>
      <c r="W80" s="30">
        <f t="shared" ca="1" si="6"/>
        <v>0</v>
      </c>
      <c r="X80" s="31">
        <f t="shared" ca="1" si="7"/>
        <v>0</v>
      </c>
      <c r="Y80" s="19">
        <f ca="1">IFERROR(VLOOKUP(B80,'R001'!$X$5:$Z$19,2,FALSE),0)+IFERROR(VLOOKUP(B80,'R002'!$X$5:$Z$19,2,FALSE),0)+IFERROR(VLOOKUP(B80,'R003'!$X$5:$Z$19,2,FALSE),0)+IFERROR(VLOOKUP(B80,'R004'!$X$5:$Z$19,2,FALSE),0)+IFERROR(VLOOKUP(B80,'R005'!$X$5:$Z$19,2,FALSE),0)+IFERROR(VLOOKUP(B80,'R006'!$X$5:$Z$19,2,FALSE),0)+IFERROR(VLOOKUP(B80,'R007'!$X$5:$Z$19,2,FALSE),0)+IFERROR(VLOOKUP(B80,'R008'!$X$5:$Z$19,2,FALSE),0)+IFERROR(VLOOKUP(B80,'R009'!$X$5:$Z$19,2,FALSE),0)+IFERROR(VLOOKUP(B80,'R010'!$X$5:$Z$19,2,FALSE),0)+IFERROR(VLOOKUP(B80,'R011'!$X$5:$Z$19,2,FALSE),0)+IFERROR(VLOOKUP(B80,'R012'!$X$5:$Z$19,2,FALSE),0)+IFERROR(VLOOKUP(B80,'R013'!$X$5:$Z$19,2,FALSE),0)+IFERROR(VLOOKUP(B80,'R014'!$X$5:$Z$19,2,FALSE),0)+IFERROR(VLOOKUP(B80,'R015'!$X$5:$Z$19,2,FALSE),0)+IFERROR(VLOOKUP(B80,'R016'!$X$5:$Z$19,2,FALSE),0)+IFERROR(VLOOKUP(B80,'R017'!$X$5:$Z$19,2,FALSE),0)+IFERROR(VLOOKUP(B80,'R018'!$X$5:$Z$19,2,FALSE),0)+IFERROR(VLOOKUP(B80,'R019'!$X$5:$Z$19,2,FALSE),0)+IFERROR(VLOOKUP(B80,'R020'!$X$5:$Z$19,2,FALSE),0)+IFERROR(VLOOKUP(B80,'R021'!$X$5:$Z$19,2,FALSE),0)</f>
        <v>0</v>
      </c>
      <c r="Z80" s="20">
        <f t="shared" ca="1" si="8"/>
        <v>0</v>
      </c>
      <c r="AA80" s="21">
        <f t="shared" ca="1" si="9"/>
        <v>0</v>
      </c>
      <c r="AB80" s="16"/>
    </row>
    <row r="81" spans="1:28" x14ac:dyDescent="0.25">
      <c r="A81" s="14"/>
      <c r="B81" s="130"/>
      <c r="C81" s="130"/>
      <c r="D81" s="180"/>
      <c r="E81" s="131"/>
      <c r="F81" s="32">
        <f t="shared" si="5"/>
        <v>0</v>
      </c>
      <c r="G81" s="132"/>
      <c r="H81" s="133"/>
      <c r="I81" s="133"/>
      <c r="J81" s="133"/>
      <c r="K81" s="133"/>
      <c r="L81" s="133"/>
      <c r="M81" s="133"/>
      <c r="N81" s="133"/>
      <c r="O81" s="133"/>
      <c r="P81" s="133"/>
      <c r="Q81" s="133"/>
      <c r="R81" s="133"/>
      <c r="S81" s="133"/>
      <c r="T81" s="133"/>
      <c r="U81" s="133"/>
      <c r="V81" s="29">
        <f ca="1">IFERROR(VLOOKUP(B81,'R001'!$X$5:$Y$19,2,FALSE),0)+IFERROR(VLOOKUP(B81,'R002'!$X$5:$Y$19,2,FALSE),0)+IFERROR(VLOOKUP(B81,'R003'!$X$5:$Y$19,2,FALSE),0)+IFERROR(VLOOKUP(B81,'R004'!$X$5:$Y$19,2,FALSE),0)+IFERROR(VLOOKUP(B81,'R005'!$X$5:$Y$19,2,FALSE),0)+IFERROR(VLOOKUP(B81,'R006'!$X$5:$Y$19,2,FALSE),0)+IFERROR(VLOOKUP(B81,'R007'!$X$5:$Y$19,2,FALSE),0)+IFERROR(VLOOKUP(B81,'R008'!$X$5:$Y$19,2,FALSE),0)+IFERROR(VLOOKUP(B81,'R009'!$X$5:$Y$19,2,FALSE),0)+IFERROR(VLOOKUP(B81,'R010'!$X$5:$Y$19,2,FALSE),0)+IFERROR(VLOOKUP(B81,'R011'!$X$5:$Y$19,2,FALSE),0)+IFERROR(VLOOKUP(B81,'R012'!$X$5:$Y$19,2,FALSE),0)+IFERROR(VLOOKUP(B81,'R013'!$X$5:$Y$19,2,FALSE),0)+IFERROR(VLOOKUP(B81,'R014'!$X$5:$Y$19,2,FALSE),0)+IFERROR(VLOOKUP(B81,'R015'!$X$5:$Y$19,2,FALSE),0)+IFERROR(VLOOKUP(B81,'R016'!$X$5:$Y$19,2,FALSE),0)+IFERROR(VLOOKUP(B81,'R017'!$X$5:$Y$19,2,FALSE),0)+IFERROR(VLOOKUP(B81,'R018'!$X$5:$Y$19,2,FALSE),0)+IFERROR(VLOOKUP(B81,'R019'!$X$5:$Y$19,2,FALSE),0)+IFERROR(VLOOKUP(B81,'R020'!$X$5:$Y$19,2,FALSE),0)+IFERROR(VLOOKUP(B81,'R021'!$X$5:$Y$19,2,FALSE),0)</f>
        <v>0</v>
      </c>
      <c r="W81" s="30">
        <f t="shared" ca="1" si="6"/>
        <v>0</v>
      </c>
      <c r="X81" s="31">
        <f t="shared" ca="1" si="7"/>
        <v>0</v>
      </c>
      <c r="Y81" s="19">
        <f ca="1">IFERROR(VLOOKUP(B81,'R001'!$X$5:$Z$19,2,FALSE),0)+IFERROR(VLOOKUP(B81,'R002'!$X$5:$Z$19,2,FALSE),0)+IFERROR(VLOOKUP(B81,'R003'!$X$5:$Z$19,2,FALSE),0)+IFERROR(VLOOKUP(B81,'R004'!$X$5:$Z$19,2,FALSE),0)+IFERROR(VLOOKUP(B81,'R005'!$X$5:$Z$19,2,FALSE),0)+IFERROR(VLOOKUP(B81,'R006'!$X$5:$Z$19,2,FALSE),0)+IFERROR(VLOOKUP(B81,'R007'!$X$5:$Z$19,2,FALSE),0)+IFERROR(VLOOKUP(B81,'R008'!$X$5:$Z$19,2,FALSE),0)+IFERROR(VLOOKUP(B81,'R009'!$X$5:$Z$19,2,FALSE),0)+IFERROR(VLOOKUP(B81,'R010'!$X$5:$Z$19,2,FALSE),0)+IFERROR(VLOOKUP(B81,'R011'!$X$5:$Z$19,2,FALSE),0)+IFERROR(VLOOKUP(B81,'R012'!$X$5:$Z$19,2,FALSE),0)+IFERROR(VLOOKUP(B81,'R013'!$X$5:$Z$19,2,FALSE),0)+IFERROR(VLOOKUP(B81,'R014'!$X$5:$Z$19,2,FALSE),0)+IFERROR(VLOOKUP(B81,'R015'!$X$5:$Z$19,2,FALSE),0)+IFERROR(VLOOKUP(B81,'R016'!$X$5:$Z$19,2,FALSE),0)+IFERROR(VLOOKUP(B81,'R017'!$X$5:$Z$19,2,FALSE),0)+IFERROR(VLOOKUP(B81,'R018'!$X$5:$Z$19,2,FALSE),0)+IFERROR(VLOOKUP(B81,'R019'!$X$5:$Z$19,2,FALSE),0)+IFERROR(VLOOKUP(B81,'R020'!$X$5:$Z$19,2,FALSE),0)+IFERROR(VLOOKUP(B81,'R021'!$X$5:$Z$19,2,FALSE),0)</f>
        <v>0</v>
      </c>
      <c r="Z81" s="20">
        <f t="shared" ca="1" si="8"/>
        <v>0</v>
      </c>
      <c r="AA81" s="21">
        <f t="shared" ca="1" si="9"/>
        <v>0</v>
      </c>
      <c r="AB81" s="16"/>
    </row>
    <row r="82" spans="1:28" x14ac:dyDescent="0.25">
      <c r="A82" s="14"/>
      <c r="B82" s="130"/>
      <c r="C82" s="130"/>
      <c r="D82" s="180"/>
      <c r="E82" s="131"/>
      <c r="F82" s="32">
        <f t="shared" si="5"/>
        <v>0</v>
      </c>
      <c r="G82" s="132"/>
      <c r="H82" s="133"/>
      <c r="I82" s="133"/>
      <c r="J82" s="133"/>
      <c r="K82" s="133"/>
      <c r="L82" s="133"/>
      <c r="M82" s="133"/>
      <c r="N82" s="133"/>
      <c r="O82" s="133"/>
      <c r="P82" s="133"/>
      <c r="Q82" s="133"/>
      <c r="R82" s="133"/>
      <c r="S82" s="133"/>
      <c r="T82" s="133"/>
      <c r="U82" s="133"/>
      <c r="V82" s="29">
        <f ca="1">IFERROR(VLOOKUP(B82,'R001'!$X$5:$Y$19,2,FALSE),0)+IFERROR(VLOOKUP(B82,'R002'!$X$5:$Y$19,2,FALSE),0)+IFERROR(VLOOKUP(B82,'R003'!$X$5:$Y$19,2,FALSE),0)+IFERROR(VLOOKUP(B82,'R004'!$X$5:$Y$19,2,FALSE),0)+IFERROR(VLOOKUP(B82,'R005'!$X$5:$Y$19,2,FALSE),0)+IFERROR(VLOOKUP(B82,'R006'!$X$5:$Y$19,2,FALSE),0)+IFERROR(VLOOKUP(B82,'R007'!$X$5:$Y$19,2,FALSE),0)+IFERROR(VLOOKUP(B82,'R008'!$X$5:$Y$19,2,FALSE),0)+IFERROR(VLOOKUP(B82,'R009'!$X$5:$Y$19,2,FALSE),0)+IFERROR(VLOOKUP(B82,'R010'!$X$5:$Y$19,2,FALSE),0)+IFERROR(VLOOKUP(B82,'R011'!$X$5:$Y$19,2,FALSE),0)+IFERROR(VLOOKUP(B82,'R012'!$X$5:$Y$19,2,FALSE),0)+IFERROR(VLOOKUP(B82,'R013'!$X$5:$Y$19,2,FALSE),0)+IFERROR(VLOOKUP(B82,'R014'!$X$5:$Y$19,2,FALSE),0)+IFERROR(VLOOKUP(B82,'R015'!$X$5:$Y$19,2,FALSE),0)+IFERROR(VLOOKUP(B82,'R016'!$X$5:$Y$19,2,FALSE),0)+IFERROR(VLOOKUP(B82,'R017'!$X$5:$Y$19,2,FALSE),0)+IFERROR(VLOOKUP(B82,'R018'!$X$5:$Y$19,2,FALSE),0)+IFERROR(VLOOKUP(B82,'R019'!$X$5:$Y$19,2,FALSE),0)+IFERROR(VLOOKUP(B82,'R020'!$X$5:$Y$19,2,FALSE),0)+IFERROR(VLOOKUP(B82,'R021'!$X$5:$Y$19,2,FALSE),0)</f>
        <v>0</v>
      </c>
      <c r="W82" s="30">
        <f t="shared" ca="1" si="6"/>
        <v>0</v>
      </c>
      <c r="X82" s="31">
        <f t="shared" ca="1" si="7"/>
        <v>0</v>
      </c>
      <c r="Y82" s="19">
        <f ca="1">IFERROR(VLOOKUP(B82,'R001'!$X$5:$Z$19,2,FALSE),0)+IFERROR(VLOOKUP(B82,'R002'!$X$5:$Z$19,2,FALSE),0)+IFERROR(VLOOKUP(B82,'R003'!$X$5:$Z$19,2,FALSE),0)+IFERROR(VLOOKUP(B82,'R004'!$X$5:$Z$19,2,FALSE),0)+IFERROR(VLOOKUP(B82,'R005'!$X$5:$Z$19,2,FALSE),0)+IFERROR(VLOOKUP(B82,'R006'!$X$5:$Z$19,2,FALSE),0)+IFERROR(VLOOKUP(B82,'R007'!$X$5:$Z$19,2,FALSE),0)+IFERROR(VLOOKUP(B82,'R008'!$X$5:$Z$19,2,FALSE),0)+IFERROR(VLOOKUP(B82,'R009'!$X$5:$Z$19,2,FALSE),0)+IFERROR(VLOOKUP(B82,'R010'!$X$5:$Z$19,2,FALSE),0)+IFERROR(VLOOKUP(B82,'R011'!$X$5:$Z$19,2,FALSE),0)+IFERROR(VLOOKUP(B82,'R012'!$X$5:$Z$19,2,FALSE),0)+IFERROR(VLOOKUP(B82,'R013'!$X$5:$Z$19,2,FALSE),0)+IFERROR(VLOOKUP(B82,'R014'!$X$5:$Z$19,2,FALSE),0)+IFERROR(VLOOKUP(B82,'R015'!$X$5:$Z$19,2,FALSE),0)+IFERROR(VLOOKUP(B82,'R016'!$X$5:$Z$19,2,FALSE),0)+IFERROR(VLOOKUP(B82,'R017'!$X$5:$Z$19,2,FALSE),0)+IFERROR(VLOOKUP(B82,'R018'!$X$5:$Z$19,2,FALSE),0)+IFERROR(VLOOKUP(B82,'R019'!$X$5:$Z$19,2,FALSE),0)+IFERROR(VLOOKUP(B82,'R020'!$X$5:$Z$19,2,FALSE),0)+IFERROR(VLOOKUP(B82,'R021'!$X$5:$Z$19,2,FALSE),0)</f>
        <v>0</v>
      </c>
      <c r="Z82" s="20">
        <f t="shared" ca="1" si="8"/>
        <v>0</v>
      </c>
      <c r="AA82" s="21">
        <f t="shared" ca="1" si="9"/>
        <v>0</v>
      </c>
      <c r="AB82" s="16"/>
    </row>
    <row r="83" spans="1:28" x14ac:dyDescent="0.25">
      <c r="A83" s="14"/>
      <c r="B83" s="130"/>
      <c r="C83" s="130"/>
      <c r="D83" s="180"/>
      <c r="E83" s="131"/>
      <c r="F83" s="32">
        <f t="shared" si="5"/>
        <v>0</v>
      </c>
      <c r="G83" s="132"/>
      <c r="H83" s="133"/>
      <c r="I83" s="133"/>
      <c r="J83" s="133"/>
      <c r="K83" s="133"/>
      <c r="L83" s="133"/>
      <c r="M83" s="133"/>
      <c r="N83" s="133"/>
      <c r="O83" s="133"/>
      <c r="P83" s="133"/>
      <c r="Q83" s="133"/>
      <c r="R83" s="133"/>
      <c r="S83" s="133"/>
      <c r="T83" s="133"/>
      <c r="U83" s="133"/>
      <c r="V83" s="29">
        <f ca="1">IFERROR(VLOOKUP(B83,'R001'!$X$5:$Y$19,2,FALSE),0)+IFERROR(VLOOKUP(B83,'R002'!$X$5:$Y$19,2,FALSE),0)+IFERROR(VLOOKUP(B83,'R003'!$X$5:$Y$19,2,FALSE),0)+IFERROR(VLOOKUP(B83,'R004'!$X$5:$Y$19,2,FALSE),0)+IFERROR(VLOOKUP(B83,'R005'!$X$5:$Y$19,2,FALSE),0)+IFERROR(VLOOKUP(B83,'R006'!$X$5:$Y$19,2,FALSE),0)+IFERROR(VLOOKUP(B83,'R007'!$X$5:$Y$19,2,FALSE),0)+IFERROR(VLOOKUP(B83,'R008'!$X$5:$Y$19,2,FALSE),0)+IFERROR(VLOOKUP(B83,'R009'!$X$5:$Y$19,2,FALSE),0)+IFERROR(VLOOKUP(B83,'R010'!$X$5:$Y$19,2,FALSE),0)+IFERROR(VLOOKUP(B83,'R011'!$X$5:$Y$19,2,FALSE),0)+IFERROR(VLOOKUP(B83,'R012'!$X$5:$Y$19,2,FALSE),0)+IFERROR(VLOOKUP(B83,'R013'!$X$5:$Y$19,2,FALSE),0)+IFERROR(VLOOKUP(B83,'R014'!$X$5:$Y$19,2,FALSE),0)+IFERROR(VLOOKUP(B83,'R015'!$X$5:$Y$19,2,FALSE),0)+IFERROR(VLOOKUP(B83,'R016'!$X$5:$Y$19,2,FALSE),0)+IFERROR(VLOOKUP(B83,'R017'!$X$5:$Y$19,2,FALSE),0)+IFERROR(VLOOKUP(B83,'R018'!$X$5:$Y$19,2,FALSE),0)+IFERROR(VLOOKUP(B83,'R019'!$X$5:$Y$19,2,FALSE),0)+IFERROR(VLOOKUP(B83,'R020'!$X$5:$Y$19,2,FALSE),0)+IFERROR(VLOOKUP(B83,'R021'!$X$5:$Y$19,2,FALSE),0)</f>
        <v>0</v>
      </c>
      <c r="W83" s="30">
        <f t="shared" ca="1" si="6"/>
        <v>0</v>
      </c>
      <c r="X83" s="31">
        <f t="shared" ca="1" si="7"/>
        <v>0</v>
      </c>
      <c r="Y83" s="19">
        <f ca="1">IFERROR(VLOOKUP(B83,'R001'!$X$5:$Z$19,2,FALSE),0)+IFERROR(VLOOKUP(B83,'R002'!$X$5:$Z$19,2,FALSE),0)+IFERROR(VLOOKUP(B83,'R003'!$X$5:$Z$19,2,FALSE),0)+IFERROR(VLOOKUP(B83,'R004'!$X$5:$Z$19,2,FALSE),0)+IFERROR(VLOOKUP(B83,'R005'!$X$5:$Z$19,2,FALSE),0)+IFERROR(VLOOKUP(B83,'R006'!$X$5:$Z$19,2,FALSE),0)+IFERROR(VLOOKUP(B83,'R007'!$X$5:$Z$19,2,FALSE),0)+IFERROR(VLOOKUP(B83,'R008'!$X$5:$Z$19,2,FALSE),0)+IFERROR(VLOOKUP(B83,'R009'!$X$5:$Z$19,2,FALSE),0)+IFERROR(VLOOKUP(B83,'R010'!$X$5:$Z$19,2,FALSE),0)+IFERROR(VLOOKUP(B83,'R011'!$X$5:$Z$19,2,FALSE),0)+IFERROR(VLOOKUP(B83,'R012'!$X$5:$Z$19,2,FALSE),0)+IFERROR(VLOOKUP(B83,'R013'!$X$5:$Z$19,2,FALSE),0)+IFERROR(VLOOKUP(B83,'R014'!$X$5:$Z$19,2,FALSE),0)+IFERROR(VLOOKUP(B83,'R015'!$X$5:$Z$19,2,FALSE),0)+IFERROR(VLOOKUP(B83,'R016'!$X$5:$Z$19,2,FALSE),0)+IFERROR(VLOOKUP(B83,'R017'!$X$5:$Z$19,2,FALSE),0)+IFERROR(VLOOKUP(B83,'R018'!$X$5:$Z$19,2,FALSE),0)+IFERROR(VLOOKUP(B83,'R019'!$X$5:$Z$19,2,FALSE),0)+IFERROR(VLOOKUP(B83,'R020'!$X$5:$Z$19,2,FALSE),0)+IFERROR(VLOOKUP(B83,'R021'!$X$5:$Z$19,2,FALSE),0)</f>
        <v>0</v>
      </c>
      <c r="Z83" s="20">
        <f t="shared" ca="1" si="8"/>
        <v>0</v>
      </c>
      <c r="AA83" s="21">
        <f t="shared" ca="1" si="9"/>
        <v>0</v>
      </c>
      <c r="AB83" s="16"/>
    </row>
    <row r="84" spans="1:28" x14ac:dyDescent="0.25">
      <c r="A84" s="14"/>
      <c r="B84" s="130"/>
      <c r="C84" s="130"/>
      <c r="D84" s="180"/>
      <c r="E84" s="131"/>
      <c r="F84" s="32">
        <f t="shared" si="5"/>
        <v>0</v>
      </c>
      <c r="G84" s="132"/>
      <c r="H84" s="133"/>
      <c r="I84" s="133"/>
      <c r="J84" s="133"/>
      <c r="K84" s="133"/>
      <c r="L84" s="133"/>
      <c r="M84" s="133"/>
      <c r="N84" s="133"/>
      <c r="O84" s="133"/>
      <c r="P84" s="133"/>
      <c r="Q84" s="133"/>
      <c r="R84" s="133"/>
      <c r="S84" s="133"/>
      <c r="T84" s="133"/>
      <c r="U84" s="133"/>
      <c r="V84" s="29">
        <f ca="1">IFERROR(VLOOKUP(B84,'R001'!$X$5:$Y$19,2,FALSE),0)+IFERROR(VLOOKUP(B84,'R002'!$X$5:$Y$19,2,FALSE),0)+IFERROR(VLOOKUP(B84,'R003'!$X$5:$Y$19,2,FALSE),0)+IFERROR(VLOOKUP(B84,'R004'!$X$5:$Y$19,2,FALSE),0)+IFERROR(VLOOKUP(B84,'R005'!$X$5:$Y$19,2,FALSE),0)+IFERROR(VLOOKUP(B84,'R006'!$X$5:$Y$19,2,FALSE),0)+IFERROR(VLOOKUP(B84,'R007'!$X$5:$Y$19,2,FALSE),0)+IFERROR(VLOOKUP(B84,'R008'!$X$5:$Y$19,2,FALSE),0)+IFERROR(VLOOKUP(B84,'R009'!$X$5:$Y$19,2,FALSE),0)+IFERROR(VLOOKUP(B84,'R010'!$X$5:$Y$19,2,FALSE),0)+IFERROR(VLOOKUP(B84,'R011'!$X$5:$Y$19,2,FALSE),0)+IFERROR(VLOOKUP(B84,'R012'!$X$5:$Y$19,2,FALSE),0)+IFERROR(VLOOKUP(B84,'R013'!$X$5:$Y$19,2,FALSE),0)+IFERROR(VLOOKUP(B84,'R014'!$X$5:$Y$19,2,FALSE),0)+IFERROR(VLOOKUP(B84,'R015'!$X$5:$Y$19,2,FALSE),0)+IFERROR(VLOOKUP(B84,'R016'!$X$5:$Y$19,2,FALSE),0)+IFERROR(VLOOKUP(B84,'R017'!$X$5:$Y$19,2,FALSE),0)+IFERROR(VLOOKUP(B84,'R018'!$X$5:$Y$19,2,FALSE),0)+IFERROR(VLOOKUP(B84,'R019'!$X$5:$Y$19,2,FALSE),0)+IFERROR(VLOOKUP(B84,'R020'!$X$5:$Y$19,2,FALSE),0)+IFERROR(VLOOKUP(B84,'R021'!$X$5:$Y$19,2,FALSE),0)</f>
        <v>0</v>
      </c>
      <c r="W84" s="30">
        <f t="shared" ca="1" si="6"/>
        <v>0</v>
      </c>
      <c r="X84" s="31">
        <f t="shared" ca="1" si="7"/>
        <v>0</v>
      </c>
      <c r="Y84" s="19">
        <f ca="1">IFERROR(VLOOKUP(B84,'R001'!$X$5:$Z$19,2,FALSE),0)+IFERROR(VLOOKUP(B84,'R002'!$X$5:$Z$19,2,FALSE),0)+IFERROR(VLOOKUP(B84,'R003'!$X$5:$Z$19,2,FALSE),0)+IFERROR(VLOOKUP(B84,'R004'!$X$5:$Z$19,2,FALSE),0)+IFERROR(VLOOKUP(B84,'R005'!$X$5:$Z$19,2,FALSE),0)+IFERROR(VLOOKUP(B84,'R006'!$X$5:$Z$19,2,FALSE),0)+IFERROR(VLOOKUP(B84,'R007'!$X$5:$Z$19,2,FALSE),0)+IFERROR(VLOOKUP(B84,'R008'!$X$5:$Z$19,2,FALSE),0)+IFERROR(VLOOKUP(B84,'R009'!$X$5:$Z$19,2,FALSE),0)+IFERROR(VLOOKUP(B84,'R010'!$X$5:$Z$19,2,FALSE),0)+IFERROR(VLOOKUP(B84,'R011'!$X$5:$Z$19,2,FALSE),0)+IFERROR(VLOOKUP(B84,'R012'!$X$5:$Z$19,2,FALSE),0)+IFERROR(VLOOKUP(B84,'R013'!$X$5:$Z$19,2,FALSE),0)+IFERROR(VLOOKUP(B84,'R014'!$X$5:$Z$19,2,FALSE),0)+IFERROR(VLOOKUP(B84,'R015'!$X$5:$Z$19,2,FALSE),0)+IFERROR(VLOOKUP(B84,'R016'!$X$5:$Z$19,2,FALSE),0)+IFERROR(VLOOKUP(B84,'R017'!$X$5:$Z$19,2,FALSE),0)+IFERROR(VLOOKUP(B84,'R018'!$X$5:$Z$19,2,FALSE),0)+IFERROR(VLOOKUP(B84,'R019'!$X$5:$Z$19,2,FALSE),0)+IFERROR(VLOOKUP(B84,'R020'!$X$5:$Z$19,2,FALSE),0)+IFERROR(VLOOKUP(B84,'R021'!$X$5:$Z$19,2,FALSE),0)</f>
        <v>0</v>
      </c>
      <c r="Z84" s="20">
        <f t="shared" ca="1" si="8"/>
        <v>0</v>
      </c>
      <c r="AA84" s="21">
        <f t="shared" ca="1" si="9"/>
        <v>0</v>
      </c>
      <c r="AB84" s="16"/>
    </row>
    <row r="85" spans="1:28" x14ac:dyDescent="0.25">
      <c r="A85" s="14"/>
      <c r="B85" s="130"/>
      <c r="C85" s="130"/>
      <c r="D85" s="180"/>
      <c r="E85" s="131"/>
      <c r="F85" s="32">
        <f t="shared" si="5"/>
        <v>0</v>
      </c>
      <c r="G85" s="132"/>
      <c r="H85" s="133"/>
      <c r="I85" s="133"/>
      <c r="J85" s="133"/>
      <c r="K85" s="133"/>
      <c r="L85" s="133"/>
      <c r="M85" s="133"/>
      <c r="N85" s="133"/>
      <c r="O85" s="133"/>
      <c r="P85" s="133"/>
      <c r="Q85" s="133"/>
      <c r="R85" s="133"/>
      <c r="S85" s="133"/>
      <c r="T85" s="133"/>
      <c r="U85" s="133"/>
      <c r="V85" s="29">
        <f ca="1">IFERROR(VLOOKUP(B85,'R001'!$X$5:$Y$19,2,FALSE),0)+IFERROR(VLOOKUP(B85,'R002'!$X$5:$Y$19,2,FALSE),0)+IFERROR(VLOOKUP(B85,'R003'!$X$5:$Y$19,2,FALSE),0)+IFERROR(VLOOKUP(B85,'R004'!$X$5:$Y$19,2,FALSE),0)+IFERROR(VLOOKUP(B85,'R005'!$X$5:$Y$19,2,FALSE),0)+IFERROR(VLOOKUP(B85,'R006'!$X$5:$Y$19,2,FALSE),0)+IFERROR(VLOOKUP(B85,'R007'!$X$5:$Y$19,2,FALSE),0)+IFERROR(VLOOKUP(B85,'R008'!$X$5:$Y$19,2,FALSE),0)+IFERROR(VLOOKUP(B85,'R009'!$X$5:$Y$19,2,FALSE),0)+IFERROR(VLOOKUP(B85,'R010'!$X$5:$Y$19,2,FALSE),0)+IFERROR(VLOOKUP(B85,'R011'!$X$5:$Y$19,2,FALSE),0)+IFERROR(VLOOKUP(B85,'R012'!$X$5:$Y$19,2,FALSE),0)+IFERROR(VLOOKUP(B85,'R013'!$X$5:$Y$19,2,FALSE),0)+IFERROR(VLOOKUP(B85,'R014'!$X$5:$Y$19,2,FALSE),0)+IFERROR(VLOOKUP(B85,'R015'!$X$5:$Y$19,2,FALSE),0)+IFERROR(VLOOKUP(B85,'R016'!$X$5:$Y$19,2,FALSE),0)+IFERROR(VLOOKUP(B85,'R017'!$X$5:$Y$19,2,FALSE),0)+IFERROR(VLOOKUP(B85,'R018'!$X$5:$Y$19,2,FALSE),0)+IFERROR(VLOOKUP(B85,'R019'!$X$5:$Y$19,2,FALSE),0)+IFERROR(VLOOKUP(B85,'R020'!$X$5:$Y$19,2,FALSE),0)+IFERROR(VLOOKUP(B85,'R021'!$X$5:$Y$19,2,FALSE),0)</f>
        <v>0</v>
      </c>
      <c r="W85" s="30">
        <f t="shared" ca="1" si="6"/>
        <v>0</v>
      </c>
      <c r="X85" s="31">
        <f t="shared" ca="1" si="7"/>
        <v>0</v>
      </c>
      <c r="Y85" s="19">
        <f ca="1">IFERROR(VLOOKUP(B85,'R001'!$X$5:$Z$19,2,FALSE),0)+IFERROR(VLOOKUP(B85,'R002'!$X$5:$Z$19,2,FALSE),0)+IFERROR(VLOOKUP(B85,'R003'!$X$5:$Z$19,2,FALSE),0)+IFERROR(VLOOKUP(B85,'R004'!$X$5:$Z$19,2,FALSE),0)+IFERROR(VLOOKUP(B85,'R005'!$X$5:$Z$19,2,FALSE),0)+IFERROR(VLOOKUP(B85,'R006'!$X$5:$Z$19,2,FALSE),0)+IFERROR(VLOOKUP(B85,'R007'!$X$5:$Z$19,2,FALSE),0)+IFERROR(VLOOKUP(B85,'R008'!$X$5:$Z$19,2,FALSE),0)+IFERROR(VLOOKUP(B85,'R009'!$X$5:$Z$19,2,FALSE),0)+IFERROR(VLOOKUP(B85,'R010'!$X$5:$Z$19,2,FALSE),0)+IFERROR(VLOOKUP(B85,'R011'!$X$5:$Z$19,2,FALSE),0)+IFERROR(VLOOKUP(B85,'R012'!$X$5:$Z$19,2,FALSE),0)+IFERROR(VLOOKUP(B85,'R013'!$X$5:$Z$19,2,FALSE),0)+IFERROR(VLOOKUP(B85,'R014'!$X$5:$Z$19,2,FALSE),0)+IFERROR(VLOOKUP(B85,'R015'!$X$5:$Z$19,2,FALSE),0)+IFERROR(VLOOKUP(B85,'R016'!$X$5:$Z$19,2,FALSE),0)+IFERROR(VLOOKUP(B85,'R017'!$X$5:$Z$19,2,FALSE),0)+IFERROR(VLOOKUP(B85,'R018'!$X$5:$Z$19,2,FALSE),0)+IFERROR(VLOOKUP(B85,'R019'!$X$5:$Z$19,2,FALSE),0)+IFERROR(VLOOKUP(B85,'R020'!$X$5:$Z$19,2,FALSE),0)+IFERROR(VLOOKUP(B85,'R021'!$X$5:$Z$19,2,FALSE),0)</f>
        <v>0</v>
      </c>
      <c r="Z85" s="20">
        <f t="shared" ca="1" si="8"/>
        <v>0</v>
      </c>
      <c r="AA85" s="21">
        <f t="shared" ca="1" si="9"/>
        <v>0</v>
      </c>
      <c r="AB85" s="16"/>
    </row>
    <row r="86" spans="1:28" x14ac:dyDescent="0.25">
      <c r="A86" s="14"/>
      <c r="B86" s="130"/>
      <c r="C86" s="130"/>
      <c r="D86" s="180"/>
      <c r="E86" s="131"/>
      <c r="F86" s="32">
        <f t="shared" si="5"/>
        <v>0</v>
      </c>
      <c r="G86" s="132"/>
      <c r="H86" s="133"/>
      <c r="I86" s="133"/>
      <c r="J86" s="133"/>
      <c r="K86" s="133"/>
      <c r="L86" s="133"/>
      <c r="M86" s="133"/>
      <c r="N86" s="133"/>
      <c r="O86" s="133"/>
      <c r="P86" s="133"/>
      <c r="Q86" s="133"/>
      <c r="R86" s="133"/>
      <c r="S86" s="133"/>
      <c r="T86" s="133"/>
      <c r="U86" s="133"/>
      <c r="V86" s="29">
        <f ca="1">IFERROR(VLOOKUP(B86,'R001'!$X$5:$Y$19,2,FALSE),0)+IFERROR(VLOOKUP(B86,'R002'!$X$5:$Y$19,2,FALSE),0)+IFERROR(VLOOKUP(B86,'R003'!$X$5:$Y$19,2,FALSE),0)+IFERROR(VLOOKUP(B86,'R004'!$X$5:$Y$19,2,FALSE),0)+IFERROR(VLOOKUP(B86,'R005'!$X$5:$Y$19,2,FALSE),0)+IFERROR(VLOOKUP(B86,'R006'!$X$5:$Y$19,2,FALSE),0)+IFERROR(VLOOKUP(B86,'R007'!$X$5:$Y$19,2,FALSE),0)+IFERROR(VLOOKUP(B86,'R008'!$X$5:$Y$19,2,FALSE),0)+IFERROR(VLOOKUP(B86,'R009'!$X$5:$Y$19,2,FALSE),0)+IFERROR(VLOOKUP(B86,'R010'!$X$5:$Y$19,2,FALSE),0)+IFERROR(VLOOKUP(B86,'R011'!$X$5:$Y$19,2,FALSE),0)+IFERROR(VLOOKUP(B86,'R012'!$X$5:$Y$19,2,FALSE),0)+IFERROR(VLOOKUP(B86,'R013'!$X$5:$Y$19,2,FALSE),0)+IFERROR(VLOOKUP(B86,'R014'!$X$5:$Y$19,2,FALSE),0)+IFERROR(VLOOKUP(B86,'R015'!$X$5:$Y$19,2,FALSE),0)+IFERROR(VLOOKUP(B86,'R016'!$X$5:$Y$19,2,FALSE),0)+IFERROR(VLOOKUP(B86,'R017'!$X$5:$Y$19,2,FALSE),0)+IFERROR(VLOOKUP(B86,'R018'!$X$5:$Y$19,2,FALSE),0)+IFERROR(VLOOKUP(B86,'R019'!$X$5:$Y$19,2,FALSE),0)+IFERROR(VLOOKUP(B86,'R020'!$X$5:$Y$19,2,FALSE),0)+IFERROR(VLOOKUP(B86,'R021'!$X$5:$Y$19,2,FALSE),0)</f>
        <v>0</v>
      </c>
      <c r="W86" s="30">
        <f t="shared" ca="1" si="6"/>
        <v>0</v>
      </c>
      <c r="X86" s="31">
        <f t="shared" ca="1" si="7"/>
        <v>0</v>
      </c>
      <c r="Y86" s="19">
        <f ca="1">IFERROR(VLOOKUP(B86,'R001'!$X$5:$Z$19,2,FALSE),0)+IFERROR(VLOOKUP(B86,'R002'!$X$5:$Z$19,2,FALSE),0)+IFERROR(VLOOKUP(B86,'R003'!$X$5:$Z$19,2,FALSE),0)+IFERROR(VLOOKUP(B86,'R004'!$X$5:$Z$19,2,FALSE),0)+IFERROR(VLOOKUP(B86,'R005'!$X$5:$Z$19,2,FALSE),0)+IFERROR(VLOOKUP(B86,'R006'!$X$5:$Z$19,2,FALSE),0)+IFERROR(VLOOKUP(B86,'R007'!$X$5:$Z$19,2,FALSE),0)+IFERROR(VLOOKUP(B86,'R008'!$X$5:$Z$19,2,FALSE),0)+IFERROR(VLOOKUP(B86,'R009'!$X$5:$Z$19,2,FALSE),0)+IFERROR(VLOOKUP(B86,'R010'!$X$5:$Z$19,2,FALSE),0)+IFERROR(VLOOKUP(B86,'R011'!$X$5:$Z$19,2,FALSE),0)+IFERROR(VLOOKUP(B86,'R012'!$X$5:$Z$19,2,FALSE),0)+IFERROR(VLOOKUP(B86,'R013'!$X$5:$Z$19,2,FALSE),0)+IFERROR(VLOOKUP(B86,'R014'!$X$5:$Z$19,2,FALSE),0)+IFERROR(VLOOKUP(B86,'R015'!$X$5:$Z$19,2,FALSE),0)+IFERROR(VLOOKUP(B86,'R016'!$X$5:$Z$19,2,FALSE),0)+IFERROR(VLOOKUP(B86,'R017'!$X$5:$Z$19,2,FALSE),0)+IFERROR(VLOOKUP(B86,'R018'!$X$5:$Z$19,2,FALSE),0)+IFERROR(VLOOKUP(B86,'R019'!$X$5:$Z$19,2,FALSE),0)+IFERROR(VLOOKUP(B86,'R020'!$X$5:$Z$19,2,FALSE),0)+IFERROR(VLOOKUP(B86,'R021'!$X$5:$Z$19,2,FALSE),0)</f>
        <v>0</v>
      </c>
      <c r="Z86" s="20">
        <f t="shared" ca="1" si="8"/>
        <v>0</v>
      </c>
      <c r="AA86" s="21">
        <f t="shared" ca="1" si="9"/>
        <v>0</v>
      </c>
      <c r="AB86" s="16"/>
    </row>
    <row r="87" spans="1:28" x14ac:dyDescent="0.25">
      <c r="A87" s="14"/>
      <c r="B87" s="130"/>
      <c r="C87" s="130"/>
      <c r="D87" s="180"/>
      <c r="E87" s="131"/>
      <c r="F87" s="32">
        <f t="shared" si="5"/>
        <v>0</v>
      </c>
      <c r="G87" s="132"/>
      <c r="H87" s="133"/>
      <c r="I87" s="133"/>
      <c r="J87" s="133"/>
      <c r="K87" s="133"/>
      <c r="L87" s="133"/>
      <c r="M87" s="133"/>
      <c r="N87" s="133"/>
      <c r="O87" s="133"/>
      <c r="P87" s="133"/>
      <c r="Q87" s="133"/>
      <c r="R87" s="133"/>
      <c r="S87" s="133"/>
      <c r="T87" s="133"/>
      <c r="U87" s="133"/>
      <c r="V87" s="29">
        <f ca="1">IFERROR(VLOOKUP(B87,'R001'!$X$5:$Y$19,2,FALSE),0)+IFERROR(VLOOKUP(B87,'R002'!$X$5:$Y$19,2,FALSE),0)+IFERROR(VLOOKUP(B87,'R003'!$X$5:$Y$19,2,FALSE),0)+IFERROR(VLOOKUP(B87,'R004'!$X$5:$Y$19,2,FALSE),0)+IFERROR(VLOOKUP(B87,'R005'!$X$5:$Y$19,2,FALSE),0)+IFERROR(VLOOKUP(B87,'R006'!$X$5:$Y$19,2,FALSE),0)+IFERROR(VLOOKUP(B87,'R007'!$X$5:$Y$19,2,FALSE),0)+IFERROR(VLOOKUP(B87,'R008'!$X$5:$Y$19,2,FALSE),0)+IFERROR(VLOOKUP(B87,'R009'!$X$5:$Y$19,2,FALSE),0)+IFERROR(VLOOKUP(B87,'R010'!$X$5:$Y$19,2,FALSE),0)+IFERROR(VLOOKUP(B87,'R011'!$X$5:$Y$19,2,FALSE),0)+IFERROR(VLOOKUP(B87,'R012'!$X$5:$Y$19,2,FALSE),0)+IFERROR(VLOOKUP(B87,'R013'!$X$5:$Y$19,2,FALSE),0)+IFERROR(VLOOKUP(B87,'R014'!$X$5:$Y$19,2,FALSE),0)+IFERROR(VLOOKUP(B87,'R015'!$X$5:$Y$19,2,FALSE),0)+IFERROR(VLOOKUP(B87,'R016'!$X$5:$Y$19,2,FALSE),0)+IFERROR(VLOOKUP(B87,'R017'!$X$5:$Y$19,2,FALSE),0)+IFERROR(VLOOKUP(B87,'R018'!$X$5:$Y$19,2,FALSE),0)+IFERROR(VLOOKUP(B87,'R019'!$X$5:$Y$19,2,FALSE),0)+IFERROR(VLOOKUP(B87,'R020'!$X$5:$Y$19,2,FALSE),0)+IFERROR(VLOOKUP(B87,'R021'!$X$5:$Y$19,2,FALSE),0)</f>
        <v>0</v>
      </c>
      <c r="W87" s="30">
        <f t="shared" ca="1" si="6"/>
        <v>0</v>
      </c>
      <c r="X87" s="31">
        <f t="shared" ca="1" si="7"/>
        <v>0</v>
      </c>
      <c r="Y87" s="19">
        <f ca="1">IFERROR(VLOOKUP(B87,'R001'!$X$5:$Z$19,2,FALSE),0)+IFERROR(VLOOKUP(B87,'R002'!$X$5:$Z$19,2,FALSE),0)+IFERROR(VLOOKUP(B87,'R003'!$X$5:$Z$19,2,FALSE),0)+IFERROR(VLOOKUP(B87,'R004'!$X$5:$Z$19,2,FALSE),0)+IFERROR(VLOOKUP(B87,'R005'!$X$5:$Z$19,2,FALSE),0)+IFERROR(VLOOKUP(B87,'R006'!$X$5:$Z$19,2,FALSE),0)+IFERROR(VLOOKUP(B87,'R007'!$X$5:$Z$19,2,FALSE),0)+IFERROR(VLOOKUP(B87,'R008'!$X$5:$Z$19,2,FALSE),0)+IFERROR(VLOOKUP(B87,'R009'!$X$5:$Z$19,2,FALSE),0)+IFERROR(VLOOKUP(B87,'R010'!$X$5:$Z$19,2,FALSE),0)+IFERROR(VLOOKUP(B87,'R011'!$X$5:$Z$19,2,FALSE),0)+IFERROR(VLOOKUP(B87,'R012'!$X$5:$Z$19,2,FALSE),0)+IFERROR(VLOOKUP(B87,'R013'!$X$5:$Z$19,2,FALSE),0)+IFERROR(VLOOKUP(B87,'R014'!$X$5:$Z$19,2,FALSE),0)+IFERROR(VLOOKUP(B87,'R015'!$X$5:$Z$19,2,FALSE),0)+IFERROR(VLOOKUP(B87,'R016'!$X$5:$Z$19,2,FALSE),0)+IFERROR(VLOOKUP(B87,'R017'!$X$5:$Z$19,2,FALSE),0)+IFERROR(VLOOKUP(B87,'R018'!$X$5:$Z$19,2,FALSE),0)+IFERROR(VLOOKUP(B87,'R019'!$X$5:$Z$19,2,FALSE),0)+IFERROR(VLOOKUP(B87,'R020'!$X$5:$Z$19,2,FALSE),0)+IFERROR(VLOOKUP(B87,'R021'!$X$5:$Z$19,2,FALSE),0)</f>
        <v>0</v>
      </c>
      <c r="Z87" s="20">
        <f t="shared" ca="1" si="8"/>
        <v>0</v>
      </c>
      <c r="AA87" s="21">
        <f t="shared" ca="1" si="9"/>
        <v>0</v>
      </c>
      <c r="AB87" s="16"/>
    </row>
    <row r="88" spans="1:28" x14ac:dyDescent="0.25">
      <c r="A88" s="14"/>
      <c r="B88" s="130"/>
      <c r="C88" s="130"/>
      <c r="D88" s="180"/>
      <c r="E88" s="131"/>
      <c r="F88" s="32">
        <f t="shared" si="5"/>
        <v>0</v>
      </c>
      <c r="G88" s="132"/>
      <c r="H88" s="133"/>
      <c r="I88" s="133"/>
      <c r="J88" s="133"/>
      <c r="K88" s="133"/>
      <c r="L88" s="133"/>
      <c r="M88" s="133"/>
      <c r="N88" s="133"/>
      <c r="O88" s="133"/>
      <c r="P88" s="133"/>
      <c r="Q88" s="133"/>
      <c r="R88" s="133"/>
      <c r="S88" s="133"/>
      <c r="T88" s="133"/>
      <c r="U88" s="133"/>
      <c r="V88" s="29">
        <f ca="1">IFERROR(VLOOKUP(B88,'R001'!$X$5:$Y$19,2,FALSE),0)+IFERROR(VLOOKUP(B88,'R002'!$X$5:$Y$19,2,FALSE),0)+IFERROR(VLOOKUP(B88,'R003'!$X$5:$Y$19,2,FALSE),0)+IFERROR(VLOOKUP(B88,'R004'!$X$5:$Y$19,2,FALSE),0)+IFERROR(VLOOKUP(B88,'R005'!$X$5:$Y$19,2,FALSE),0)+IFERROR(VLOOKUP(B88,'R006'!$X$5:$Y$19,2,FALSE),0)+IFERROR(VLOOKUP(B88,'R007'!$X$5:$Y$19,2,FALSE),0)+IFERROR(VLOOKUP(B88,'R008'!$X$5:$Y$19,2,FALSE),0)+IFERROR(VLOOKUP(B88,'R009'!$X$5:$Y$19,2,FALSE),0)+IFERROR(VLOOKUP(B88,'R010'!$X$5:$Y$19,2,FALSE),0)+IFERROR(VLOOKUP(B88,'R011'!$X$5:$Y$19,2,FALSE),0)+IFERROR(VLOOKUP(B88,'R012'!$X$5:$Y$19,2,FALSE),0)+IFERROR(VLOOKUP(B88,'R013'!$X$5:$Y$19,2,FALSE),0)+IFERROR(VLOOKUP(B88,'R014'!$X$5:$Y$19,2,FALSE),0)+IFERROR(VLOOKUP(B88,'R015'!$X$5:$Y$19,2,FALSE),0)+IFERROR(VLOOKUP(B88,'R016'!$X$5:$Y$19,2,FALSE),0)+IFERROR(VLOOKUP(B88,'R017'!$X$5:$Y$19,2,FALSE),0)+IFERROR(VLOOKUP(B88,'R018'!$X$5:$Y$19,2,FALSE),0)+IFERROR(VLOOKUP(B88,'R019'!$X$5:$Y$19,2,FALSE),0)+IFERROR(VLOOKUP(B88,'R020'!$X$5:$Y$19,2,FALSE),0)+IFERROR(VLOOKUP(B88,'R021'!$X$5:$Y$19,2,FALSE),0)</f>
        <v>0</v>
      </c>
      <c r="W88" s="30">
        <f t="shared" ca="1" si="6"/>
        <v>0</v>
      </c>
      <c r="X88" s="31">
        <f t="shared" ca="1" si="7"/>
        <v>0</v>
      </c>
      <c r="Y88" s="19">
        <f ca="1">IFERROR(VLOOKUP(B88,'R001'!$X$5:$Z$19,2,FALSE),0)+IFERROR(VLOOKUP(B88,'R002'!$X$5:$Z$19,2,FALSE),0)+IFERROR(VLOOKUP(B88,'R003'!$X$5:$Z$19,2,FALSE),0)+IFERROR(VLOOKUP(B88,'R004'!$X$5:$Z$19,2,FALSE),0)+IFERROR(VLOOKUP(B88,'R005'!$X$5:$Z$19,2,FALSE),0)+IFERROR(VLOOKUP(B88,'R006'!$X$5:$Z$19,2,FALSE),0)+IFERROR(VLOOKUP(B88,'R007'!$X$5:$Z$19,2,FALSE),0)+IFERROR(VLOOKUP(B88,'R008'!$X$5:$Z$19,2,FALSE),0)+IFERROR(VLOOKUP(B88,'R009'!$X$5:$Z$19,2,FALSE),0)+IFERROR(VLOOKUP(B88,'R010'!$X$5:$Z$19,2,FALSE),0)+IFERROR(VLOOKUP(B88,'R011'!$X$5:$Z$19,2,FALSE),0)+IFERROR(VLOOKUP(B88,'R012'!$X$5:$Z$19,2,FALSE),0)+IFERROR(VLOOKUP(B88,'R013'!$X$5:$Z$19,2,FALSE),0)+IFERROR(VLOOKUP(B88,'R014'!$X$5:$Z$19,2,FALSE),0)+IFERROR(VLOOKUP(B88,'R015'!$X$5:$Z$19,2,FALSE),0)+IFERROR(VLOOKUP(B88,'R016'!$X$5:$Z$19,2,FALSE),0)+IFERROR(VLOOKUP(B88,'R017'!$X$5:$Z$19,2,FALSE),0)+IFERROR(VLOOKUP(B88,'R018'!$X$5:$Z$19,2,FALSE),0)+IFERROR(VLOOKUP(B88,'R019'!$X$5:$Z$19,2,FALSE),0)+IFERROR(VLOOKUP(B88,'R020'!$X$5:$Z$19,2,FALSE),0)+IFERROR(VLOOKUP(B88,'R021'!$X$5:$Z$19,2,FALSE),0)</f>
        <v>0</v>
      </c>
      <c r="Z88" s="20">
        <f t="shared" ca="1" si="8"/>
        <v>0</v>
      </c>
      <c r="AA88" s="21">
        <f t="shared" ca="1" si="9"/>
        <v>0</v>
      </c>
      <c r="AB88" s="16"/>
    </row>
    <row r="89" spans="1:28" x14ac:dyDescent="0.25">
      <c r="A89" s="14"/>
      <c r="B89" s="130"/>
      <c r="C89" s="130"/>
      <c r="D89" s="180"/>
      <c r="E89" s="131"/>
      <c r="F89" s="32">
        <f t="shared" si="5"/>
        <v>0</v>
      </c>
      <c r="G89" s="132"/>
      <c r="H89" s="133"/>
      <c r="I89" s="133"/>
      <c r="J89" s="133"/>
      <c r="K89" s="133"/>
      <c r="L89" s="133"/>
      <c r="M89" s="133"/>
      <c r="N89" s="133"/>
      <c r="O89" s="133"/>
      <c r="P89" s="133"/>
      <c r="Q89" s="133"/>
      <c r="R89" s="133"/>
      <c r="S89" s="133"/>
      <c r="T89" s="133"/>
      <c r="U89" s="133"/>
      <c r="V89" s="29">
        <f ca="1">IFERROR(VLOOKUP(B89,'R001'!$X$5:$Y$19,2,FALSE),0)+IFERROR(VLOOKUP(B89,'R002'!$X$5:$Y$19,2,FALSE),0)+IFERROR(VLOOKUP(B89,'R003'!$X$5:$Y$19,2,FALSE),0)+IFERROR(VLOOKUP(B89,'R004'!$X$5:$Y$19,2,FALSE),0)+IFERROR(VLOOKUP(B89,'R005'!$X$5:$Y$19,2,FALSE),0)+IFERROR(VLOOKUP(B89,'R006'!$X$5:$Y$19,2,FALSE),0)+IFERROR(VLOOKUP(B89,'R007'!$X$5:$Y$19,2,FALSE),0)+IFERROR(VLOOKUP(B89,'R008'!$X$5:$Y$19,2,FALSE),0)+IFERROR(VLOOKUP(B89,'R009'!$X$5:$Y$19,2,FALSE),0)+IFERROR(VLOOKUP(B89,'R010'!$X$5:$Y$19,2,FALSE),0)+IFERROR(VLOOKUP(B89,'R011'!$X$5:$Y$19,2,FALSE),0)+IFERROR(VLOOKUP(B89,'R012'!$X$5:$Y$19,2,FALSE),0)+IFERROR(VLOOKUP(B89,'R013'!$X$5:$Y$19,2,FALSE),0)+IFERROR(VLOOKUP(B89,'R014'!$X$5:$Y$19,2,FALSE),0)+IFERROR(VLOOKUP(B89,'R015'!$X$5:$Y$19,2,FALSE),0)+IFERROR(VLOOKUP(B89,'R016'!$X$5:$Y$19,2,FALSE),0)+IFERROR(VLOOKUP(B89,'R017'!$X$5:$Y$19,2,FALSE),0)+IFERROR(VLOOKUP(B89,'R018'!$X$5:$Y$19,2,FALSE),0)+IFERROR(VLOOKUP(B89,'R019'!$X$5:$Y$19,2,FALSE),0)+IFERROR(VLOOKUP(B89,'R020'!$X$5:$Y$19,2,FALSE),0)+IFERROR(VLOOKUP(B89,'R021'!$X$5:$Y$19,2,FALSE),0)</f>
        <v>0</v>
      </c>
      <c r="W89" s="30">
        <f t="shared" ca="1" si="6"/>
        <v>0</v>
      </c>
      <c r="X89" s="31">
        <f t="shared" ca="1" si="7"/>
        <v>0</v>
      </c>
      <c r="Y89" s="19">
        <f ca="1">IFERROR(VLOOKUP(B89,'R001'!$X$5:$Z$19,2,FALSE),0)+IFERROR(VLOOKUP(B89,'R002'!$X$5:$Z$19,2,FALSE),0)+IFERROR(VLOOKUP(B89,'R003'!$X$5:$Z$19,2,FALSE),0)+IFERROR(VLOOKUP(B89,'R004'!$X$5:$Z$19,2,FALSE),0)+IFERROR(VLOOKUP(B89,'R005'!$X$5:$Z$19,2,FALSE),0)+IFERROR(VLOOKUP(B89,'R006'!$X$5:$Z$19,2,FALSE),0)+IFERROR(VLOOKUP(B89,'R007'!$X$5:$Z$19,2,FALSE),0)+IFERROR(VLOOKUP(B89,'R008'!$X$5:$Z$19,2,FALSE),0)+IFERROR(VLOOKUP(B89,'R009'!$X$5:$Z$19,2,FALSE),0)+IFERROR(VLOOKUP(B89,'R010'!$X$5:$Z$19,2,FALSE),0)+IFERROR(VLOOKUP(B89,'R011'!$X$5:$Z$19,2,FALSE),0)+IFERROR(VLOOKUP(B89,'R012'!$X$5:$Z$19,2,FALSE),0)+IFERROR(VLOOKUP(B89,'R013'!$X$5:$Z$19,2,FALSE),0)+IFERROR(VLOOKUP(B89,'R014'!$X$5:$Z$19,2,FALSE),0)+IFERROR(VLOOKUP(B89,'R015'!$X$5:$Z$19,2,FALSE),0)+IFERROR(VLOOKUP(B89,'R016'!$X$5:$Z$19,2,FALSE),0)+IFERROR(VLOOKUP(B89,'R017'!$X$5:$Z$19,2,FALSE),0)+IFERROR(VLOOKUP(B89,'R018'!$X$5:$Z$19,2,FALSE),0)+IFERROR(VLOOKUP(B89,'R019'!$X$5:$Z$19,2,FALSE),0)+IFERROR(VLOOKUP(B89,'R020'!$X$5:$Z$19,2,FALSE),0)+IFERROR(VLOOKUP(B89,'R021'!$X$5:$Z$19,2,FALSE),0)</f>
        <v>0</v>
      </c>
      <c r="Z89" s="20">
        <f t="shared" ca="1" si="8"/>
        <v>0</v>
      </c>
      <c r="AA89" s="21">
        <f t="shared" ca="1" si="9"/>
        <v>0</v>
      </c>
      <c r="AB89" s="16"/>
    </row>
    <row r="90" spans="1:28" x14ac:dyDescent="0.25">
      <c r="A90" s="14"/>
      <c r="B90" s="130"/>
      <c r="C90" s="130"/>
      <c r="D90" s="180"/>
      <c r="E90" s="131"/>
      <c r="F90" s="32">
        <f t="shared" si="5"/>
        <v>0</v>
      </c>
      <c r="G90" s="132"/>
      <c r="H90" s="133"/>
      <c r="I90" s="133"/>
      <c r="J90" s="133"/>
      <c r="K90" s="133"/>
      <c r="L90" s="133"/>
      <c r="M90" s="133"/>
      <c r="N90" s="133"/>
      <c r="O90" s="133"/>
      <c r="P90" s="133"/>
      <c r="Q90" s="133"/>
      <c r="R90" s="133"/>
      <c r="S90" s="133"/>
      <c r="T90" s="133"/>
      <c r="U90" s="133"/>
      <c r="V90" s="29">
        <f ca="1">IFERROR(VLOOKUP(B90,'R001'!$X$5:$Y$19,2,FALSE),0)+IFERROR(VLOOKUP(B90,'R002'!$X$5:$Y$19,2,FALSE),0)+IFERROR(VLOOKUP(B90,'R003'!$X$5:$Y$19,2,FALSE),0)+IFERROR(VLOOKUP(B90,'R004'!$X$5:$Y$19,2,FALSE),0)+IFERROR(VLOOKUP(B90,'R005'!$X$5:$Y$19,2,FALSE),0)+IFERROR(VLOOKUP(B90,'R006'!$X$5:$Y$19,2,FALSE),0)+IFERROR(VLOOKUP(B90,'R007'!$X$5:$Y$19,2,FALSE),0)+IFERROR(VLOOKUP(B90,'R008'!$X$5:$Y$19,2,FALSE),0)+IFERROR(VLOOKUP(B90,'R009'!$X$5:$Y$19,2,FALSE),0)+IFERROR(VLOOKUP(B90,'R010'!$X$5:$Y$19,2,FALSE),0)+IFERROR(VLOOKUP(B90,'R011'!$X$5:$Y$19,2,FALSE),0)+IFERROR(VLOOKUP(B90,'R012'!$X$5:$Y$19,2,FALSE),0)+IFERROR(VLOOKUP(B90,'R013'!$X$5:$Y$19,2,FALSE),0)+IFERROR(VLOOKUP(B90,'R014'!$X$5:$Y$19,2,FALSE),0)+IFERROR(VLOOKUP(B90,'R015'!$X$5:$Y$19,2,FALSE),0)+IFERROR(VLOOKUP(B90,'R016'!$X$5:$Y$19,2,FALSE),0)+IFERROR(VLOOKUP(B90,'R017'!$X$5:$Y$19,2,FALSE),0)+IFERROR(VLOOKUP(B90,'R018'!$X$5:$Y$19,2,FALSE),0)+IFERROR(VLOOKUP(B90,'R019'!$X$5:$Y$19,2,FALSE),0)+IFERROR(VLOOKUP(B90,'R020'!$X$5:$Y$19,2,FALSE),0)+IFERROR(VLOOKUP(B90,'R021'!$X$5:$Y$19,2,FALSE),0)</f>
        <v>0</v>
      </c>
      <c r="W90" s="30">
        <f t="shared" ca="1" si="6"/>
        <v>0</v>
      </c>
      <c r="X90" s="31">
        <f t="shared" ca="1" si="7"/>
        <v>0</v>
      </c>
      <c r="Y90" s="19">
        <f ca="1">IFERROR(VLOOKUP(B90,'R001'!$X$5:$Z$19,2,FALSE),0)+IFERROR(VLOOKUP(B90,'R002'!$X$5:$Z$19,2,FALSE),0)+IFERROR(VLOOKUP(B90,'R003'!$X$5:$Z$19,2,FALSE),0)+IFERROR(VLOOKUP(B90,'R004'!$X$5:$Z$19,2,FALSE),0)+IFERROR(VLOOKUP(B90,'R005'!$X$5:$Z$19,2,FALSE),0)+IFERROR(VLOOKUP(B90,'R006'!$X$5:$Z$19,2,FALSE),0)+IFERROR(VLOOKUP(B90,'R007'!$X$5:$Z$19,2,FALSE),0)+IFERROR(VLOOKUP(B90,'R008'!$X$5:$Z$19,2,FALSE),0)+IFERROR(VLOOKUP(B90,'R009'!$X$5:$Z$19,2,FALSE),0)+IFERROR(VLOOKUP(B90,'R010'!$X$5:$Z$19,2,FALSE),0)+IFERROR(VLOOKUP(B90,'R011'!$X$5:$Z$19,2,FALSE),0)+IFERROR(VLOOKUP(B90,'R012'!$X$5:$Z$19,2,FALSE),0)+IFERROR(VLOOKUP(B90,'R013'!$X$5:$Z$19,2,FALSE),0)+IFERROR(VLOOKUP(B90,'R014'!$X$5:$Z$19,2,FALSE),0)+IFERROR(VLOOKUP(B90,'R015'!$X$5:$Z$19,2,FALSE),0)+IFERROR(VLOOKUP(B90,'R016'!$X$5:$Z$19,2,FALSE),0)+IFERROR(VLOOKUP(B90,'R017'!$X$5:$Z$19,2,FALSE),0)+IFERROR(VLOOKUP(B90,'R018'!$X$5:$Z$19,2,FALSE),0)+IFERROR(VLOOKUP(B90,'R019'!$X$5:$Z$19,2,FALSE),0)+IFERROR(VLOOKUP(B90,'R020'!$X$5:$Z$19,2,FALSE),0)+IFERROR(VLOOKUP(B90,'R021'!$X$5:$Z$19,2,FALSE),0)</f>
        <v>0</v>
      </c>
      <c r="Z90" s="20">
        <f t="shared" ca="1" si="8"/>
        <v>0</v>
      </c>
      <c r="AA90" s="21">
        <f t="shared" ca="1" si="9"/>
        <v>0</v>
      </c>
      <c r="AB90" s="16"/>
    </row>
    <row r="91" spans="1:28" x14ac:dyDescent="0.25">
      <c r="A91" s="14"/>
      <c r="B91" s="130"/>
      <c r="C91" s="130"/>
      <c r="D91" s="180"/>
      <c r="E91" s="131"/>
      <c r="F91" s="32">
        <f t="shared" si="5"/>
        <v>0</v>
      </c>
      <c r="G91" s="132"/>
      <c r="H91" s="133"/>
      <c r="I91" s="133"/>
      <c r="J91" s="133"/>
      <c r="K91" s="133"/>
      <c r="L91" s="133"/>
      <c r="M91" s="133"/>
      <c r="N91" s="133"/>
      <c r="O91" s="133"/>
      <c r="P91" s="133"/>
      <c r="Q91" s="133"/>
      <c r="R91" s="133"/>
      <c r="S91" s="133"/>
      <c r="T91" s="133"/>
      <c r="U91" s="133"/>
      <c r="V91" s="29">
        <f ca="1">IFERROR(VLOOKUP(B91,'R001'!$X$5:$Y$19,2,FALSE),0)+IFERROR(VLOOKUP(B91,'R002'!$X$5:$Y$19,2,FALSE),0)+IFERROR(VLOOKUP(B91,'R003'!$X$5:$Y$19,2,FALSE),0)+IFERROR(VLOOKUP(B91,'R004'!$X$5:$Y$19,2,FALSE),0)+IFERROR(VLOOKUP(B91,'R005'!$X$5:$Y$19,2,FALSE),0)+IFERROR(VLOOKUP(B91,'R006'!$X$5:$Y$19,2,FALSE),0)+IFERROR(VLOOKUP(B91,'R007'!$X$5:$Y$19,2,FALSE),0)+IFERROR(VLOOKUP(B91,'R008'!$X$5:$Y$19,2,FALSE),0)+IFERROR(VLOOKUP(B91,'R009'!$X$5:$Y$19,2,FALSE),0)+IFERROR(VLOOKUP(B91,'R010'!$X$5:$Y$19,2,FALSE),0)+IFERROR(VLOOKUP(B91,'R011'!$X$5:$Y$19,2,FALSE),0)+IFERROR(VLOOKUP(B91,'R012'!$X$5:$Y$19,2,FALSE),0)+IFERROR(VLOOKUP(B91,'R013'!$X$5:$Y$19,2,FALSE),0)+IFERROR(VLOOKUP(B91,'R014'!$X$5:$Y$19,2,FALSE),0)+IFERROR(VLOOKUP(B91,'R015'!$X$5:$Y$19,2,FALSE),0)+IFERROR(VLOOKUP(B91,'R016'!$X$5:$Y$19,2,FALSE),0)+IFERROR(VLOOKUP(B91,'R017'!$X$5:$Y$19,2,FALSE),0)+IFERROR(VLOOKUP(B91,'R018'!$X$5:$Y$19,2,FALSE),0)+IFERROR(VLOOKUP(B91,'R019'!$X$5:$Y$19,2,FALSE),0)+IFERROR(VLOOKUP(B91,'R020'!$X$5:$Y$19,2,FALSE),0)+IFERROR(VLOOKUP(B91,'R021'!$X$5:$Y$19,2,FALSE),0)</f>
        <v>0</v>
      </c>
      <c r="W91" s="30">
        <f t="shared" ca="1" si="6"/>
        <v>0</v>
      </c>
      <c r="X91" s="31">
        <f t="shared" ca="1" si="7"/>
        <v>0</v>
      </c>
      <c r="Y91" s="19">
        <f ca="1">IFERROR(VLOOKUP(B91,'R001'!$X$5:$Z$19,2,FALSE),0)+IFERROR(VLOOKUP(B91,'R002'!$X$5:$Z$19,2,FALSE),0)+IFERROR(VLOOKUP(B91,'R003'!$X$5:$Z$19,2,FALSE),0)+IFERROR(VLOOKUP(B91,'R004'!$X$5:$Z$19,2,FALSE),0)+IFERROR(VLOOKUP(B91,'R005'!$X$5:$Z$19,2,FALSE),0)+IFERROR(VLOOKUP(B91,'R006'!$X$5:$Z$19,2,FALSE),0)+IFERROR(VLOOKUP(B91,'R007'!$X$5:$Z$19,2,FALSE),0)+IFERROR(VLOOKUP(B91,'R008'!$X$5:$Z$19,2,FALSE),0)+IFERROR(VLOOKUP(B91,'R009'!$X$5:$Z$19,2,FALSE),0)+IFERROR(VLOOKUP(B91,'R010'!$X$5:$Z$19,2,FALSE),0)+IFERROR(VLOOKUP(B91,'R011'!$X$5:$Z$19,2,FALSE),0)+IFERROR(VLOOKUP(B91,'R012'!$X$5:$Z$19,2,FALSE),0)+IFERROR(VLOOKUP(B91,'R013'!$X$5:$Z$19,2,FALSE),0)+IFERROR(VLOOKUP(B91,'R014'!$X$5:$Z$19,2,FALSE),0)+IFERROR(VLOOKUP(B91,'R015'!$X$5:$Z$19,2,FALSE),0)+IFERROR(VLOOKUP(B91,'R016'!$X$5:$Z$19,2,FALSE),0)+IFERROR(VLOOKUP(B91,'R017'!$X$5:$Z$19,2,FALSE),0)+IFERROR(VLOOKUP(B91,'R018'!$X$5:$Z$19,2,FALSE),0)+IFERROR(VLOOKUP(B91,'R019'!$X$5:$Z$19,2,FALSE),0)+IFERROR(VLOOKUP(B91,'R020'!$X$5:$Z$19,2,FALSE),0)+IFERROR(VLOOKUP(B91,'R021'!$X$5:$Z$19,2,FALSE),0)</f>
        <v>0</v>
      </c>
      <c r="Z91" s="20">
        <f t="shared" ca="1" si="8"/>
        <v>0</v>
      </c>
      <c r="AA91" s="21">
        <f t="shared" ca="1" si="9"/>
        <v>0</v>
      </c>
      <c r="AB91" s="16"/>
    </row>
    <row r="92" spans="1:28" x14ac:dyDescent="0.25">
      <c r="A92" s="14"/>
      <c r="B92" s="130"/>
      <c r="C92" s="130"/>
      <c r="D92" s="180"/>
      <c r="E92" s="131"/>
      <c r="F92" s="32">
        <f t="shared" si="5"/>
        <v>0</v>
      </c>
      <c r="G92" s="132"/>
      <c r="H92" s="133"/>
      <c r="I92" s="133"/>
      <c r="J92" s="133"/>
      <c r="K92" s="133"/>
      <c r="L92" s="133"/>
      <c r="M92" s="133"/>
      <c r="N92" s="133"/>
      <c r="O92" s="133"/>
      <c r="P92" s="133"/>
      <c r="Q92" s="133"/>
      <c r="R92" s="133"/>
      <c r="S92" s="133"/>
      <c r="T92" s="133"/>
      <c r="U92" s="133"/>
      <c r="V92" s="29">
        <f ca="1">IFERROR(VLOOKUP(B92,'R001'!$X$5:$Y$19,2,FALSE),0)+IFERROR(VLOOKUP(B92,'R002'!$X$5:$Y$19,2,FALSE),0)+IFERROR(VLOOKUP(B92,'R003'!$X$5:$Y$19,2,FALSE),0)+IFERROR(VLOOKUP(B92,'R004'!$X$5:$Y$19,2,FALSE),0)+IFERROR(VLOOKUP(B92,'R005'!$X$5:$Y$19,2,FALSE),0)+IFERROR(VLOOKUP(B92,'R006'!$X$5:$Y$19,2,FALSE),0)+IFERROR(VLOOKUP(B92,'R007'!$X$5:$Y$19,2,FALSE),0)+IFERROR(VLOOKUP(B92,'R008'!$X$5:$Y$19,2,FALSE),0)+IFERROR(VLOOKUP(B92,'R009'!$X$5:$Y$19,2,FALSE),0)+IFERROR(VLOOKUP(B92,'R010'!$X$5:$Y$19,2,FALSE),0)+IFERROR(VLOOKUP(B92,'R011'!$X$5:$Y$19,2,FALSE),0)+IFERROR(VLOOKUP(B92,'R012'!$X$5:$Y$19,2,FALSE),0)+IFERROR(VLOOKUP(B92,'R013'!$X$5:$Y$19,2,FALSE),0)+IFERROR(VLOOKUP(B92,'R014'!$X$5:$Y$19,2,FALSE),0)+IFERROR(VLOOKUP(B92,'R015'!$X$5:$Y$19,2,FALSE),0)+IFERROR(VLOOKUP(B92,'R016'!$X$5:$Y$19,2,FALSE),0)+IFERROR(VLOOKUP(B92,'R017'!$X$5:$Y$19,2,FALSE),0)+IFERROR(VLOOKUP(B92,'R018'!$X$5:$Y$19,2,FALSE),0)+IFERROR(VLOOKUP(B92,'R019'!$X$5:$Y$19,2,FALSE),0)+IFERROR(VLOOKUP(B92,'R020'!$X$5:$Y$19,2,FALSE),0)+IFERROR(VLOOKUP(B92,'R021'!$X$5:$Y$19,2,FALSE),0)</f>
        <v>0</v>
      </c>
      <c r="W92" s="30">
        <f t="shared" ca="1" si="6"/>
        <v>0</v>
      </c>
      <c r="X92" s="31">
        <f t="shared" ca="1" si="7"/>
        <v>0</v>
      </c>
      <c r="Y92" s="19">
        <f ca="1">IFERROR(VLOOKUP(B92,'R001'!$X$5:$Z$19,2,FALSE),0)+IFERROR(VLOOKUP(B92,'R002'!$X$5:$Z$19,2,FALSE),0)+IFERROR(VLOOKUP(B92,'R003'!$X$5:$Z$19,2,FALSE),0)+IFERROR(VLOOKUP(B92,'R004'!$X$5:$Z$19,2,FALSE),0)+IFERROR(VLOOKUP(B92,'R005'!$X$5:$Z$19,2,FALSE),0)+IFERROR(VLOOKUP(B92,'R006'!$X$5:$Z$19,2,FALSE),0)+IFERROR(VLOOKUP(B92,'R007'!$X$5:$Z$19,2,FALSE),0)+IFERROR(VLOOKUP(B92,'R008'!$X$5:$Z$19,2,FALSE),0)+IFERROR(VLOOKUP(B92,'R009'!$X$5:$Z$19,2,FALSE),0)+IFERROR(VLOOKUP(B92,'R010'!$X$5:$Z$19,2,FALSE),0)+IFERROR(VLOOKUP(B92,'R011'!$X$5:$Z$19,2,FALSE),0)+IFERROR(VLOOKUP(B92,'R012'!$X$5:$Z$19,2,FALSE),0)+IFERROR(VLOOKUP(B92,'R013'!$X$5:$Z$19,2,FALSE),0)+IFERROR(VLOOKUP(B92,'R014'!$X$5:$Z$19,2,FALSE),0)+IFERROR(VLOOKUP(B92,'R015'!$X$5:$Z$19,2,FALSE),0)+IFERROR(VLOOKUP(B92,'R016'!$X$5:$Z$19,2,FALSE),0)+IFERROR(VLOOKUP(B92,'R017'!$X$5:$Z$19,2,FALSE),0)+IFERROR(VLOOKUP(B92,'R018'!$X$5:$Z$19,2,FALSE),0)+IFERROR(VLOOKUP(B92,'R019'!$X$5:$Z$19,2,FALSE),0)+IFERROR(VLOOKUP(B92,'R020'!$X$5:$Z$19,2,FALSE),0)+IFERROR(VLOOKUP(B92,'R021'!$X$5:$Z$19,2,FALSE),0)</f>
        <v>0</v>
      </c>
      <c r="Z92" s="20">
        <f t="shared" ca="1" si="8"/>
        <v>0</v>
      </c>
      <c r="AA92" s="21">
        <f t="shared" ca="1" si="9"/>
        <v>0</v>
      </c>
      <c r="AB92" s="16"/>
    </row>
    <row r="93" spans="1:28" x14ac:dyDescent="0.25">
      <c r="A93" s="14"/>
      <c r="B93" s="130"/>
      <c r="C93" s="130"/>
      <c r="D93" s="180"/>
      <c r="E93" s="131"/>
      <c r="F93" s="32">
        <f t="shared" si="5"/>
        <v>0</v>
      </c>
      <c r="G93" s="132"/>
      <c r="H93" s="133"/>
      <c r="I93" s="133"/>
      <c r="J93" s="133"/>
      <c r="K93" s="133"/>
      <c r="L93" s="133"/>
      <c r="M93" s="133"/>
      <c r="N93" s="133"/>
      <c r="O93" s="133"/>
      <c r="P93" s="133"/>
      <c r="Q93" s="133"/>
      <c r="R93" s="133"/>
      <c r="S93" s="133"/>
      <c r="T93" s="133"/>
      <c r="U93" s="133"/>
      <c r="V93" s="29">
        <f ca="1">IFERROR(VLOOKUP(B93,'R001'!$X$5:$Y$19,2,FALSE),0)+IFERROR(VLOOKUP(B93,'R002'!$X$5:$Y$19,2,FALSE),0)+IFERROR(VLOOKUP(B93,'R003'!$X$5:$Y$19,2,FALSE),0)+IFERROR(VLOOKUP(B93,'R004'!$X$5:$Y$19,2,FALSE),0)+IFERROR(VLOOKUP(B93,'R005'!$X$5:$Y$19,2,FALSE),0)+IFERROR(VLOOKUP(B93,'R006'!$X$5:$Y$19,2,FALSE),0)+IFERROR(VLOOKUP(B93,'R007'!$X$5:$Y$19,2,FALSE),0)+IFERROR(VLOOKUP(B93,'R008'!$X$5:$Y$19,2,FALSE),0)+IFERROR(VLOOKUP(B93,'R009'!$X$5:$Y$19,2,FALSE),0)+IFERROR(VLOOKUP(B93,'R010'!$X$5:$Y$19,2,FALSE),0)+IFERROR(VLOOKUP(B93,'R011'!$X$5:$Y$19,2,FALSE),0)+IFERROR(VLOOKUP(B93,'R012'!$X$5:$Y$19,2,FALSE),0)+IFERROR(VLOOKUP(B93,'R013'!$X$5:$Y$19,2,FALSE),0)+IFERROR(VLOOKUP(B93,'R014'!$X$5:$Y$19,2,FALSE),0)+IFERROR(VLOOKUP(B93,'R015'!$X$5:$Y$19,2,FALSE),0)+IFERROR(VLOOKUP(B93,'R016'!$X$5:$Y$19,2,FALSE),0)+IFERROR(VLOOKUP(B93,'R017'!$X$5:$Y$19,2,FALSE),0)+IFERROR(VLOOKUP(B93,'R018'!$X$5:$Y$19,2,FALSE),0)+IFERROR(VLOOKUP(B93,'R019'!$X$5:$Y$19,2,FALSE),0)+IFERROR(VLOOKUP(B93,'R020'!$X$5:$Y$19,2,FALSE),0)+IFERROR(VLOOKUP(B93,'R021'!$X$5:$Y$19,2,FALSE),0)</f>
        <v>0</v>
      </c>
      <c r="W93" s="30">
        <f t="shared" ca="1" si="6"/>
        <v>0</v>
      </c>
      <c r="X93" s="31">
        <f t="shared" ca="1" si="7"/>
        <v>0</v>
      </c>
      <c r="Y93" s="19">
        <f ca="1">IFERROR(VLOOKUP(B93,'R001'!$X$5:$Z$19,2,FALSE),0)+IFERROR(VLOOKUP(B93,'R002'!$X$5:$Z$19,2,FALSE),0)+IFERROR(VLOOKUP(B93,'R003'!$X$5:$Z$19,2,FALSE),0)+IFERROR(VLOOKUP(B93,'R004'!$X$5:$Z$19,2,FALSE),0)+IFERROR(VLOOKUP(B93,'R005'!$X$5:$Z$19,2,FALSE),0)+IFERROR(VLOOKUP(B93,'R006'!$X$5:$Z$19,2,FALSE),0)+IFERROR(VLOOKUP(B93,'R007'!$X$5:$Z$19,2,FALSE),0)+IFERROR(VLOOKUP(B93,'R008'!$X$5:$Z$19,2,FALSE),0)+IFERROR(VLOOKUP(B93,'R009'!$X$5:$Z$19,2,FALSE),0)+IFERROR(VLOOKUP(B93,'R010'!$X$5:$Z$19,2,FALSE),0)+IFERROR(VLOOKUP(B93,'R011'!$X$5:$Z$19,2,FALSE),0)+IFERROR(VLOOKUP(B93,'R012'!$X$5:$Z$19,2,FALSE),0)+IFERROR(VLOOKUP(B93,'R013'!$X$5:$Z$19,2,FALSE),0)+IFERROR(VLOOKUP(B93,'R014'!$X$5:$Z$19,2,FALSE),0)+IFERROR(VLOOKUP(B93,'R015'!$X$5:$Z$19,2,FALSE),0)+IFERROR(VLOOKUP(B93,'R016'!$X$5:$Z$19,2,FALSE),0)+IFERROR(VLOOKUP(B93,'R017'!$X$5:$Z$19,2,FALSE),0)+IFERROR(VLOOKUP(B93,'R018'!$X$5:$Z$19,2,FALSE),0)+IFERROR(VLOOKUP(B93,'R019'!$X$5:$Z$19,2,FALSE),0)+IFERROR(VLOOKUP(B93,'R020'!$X$5:$Z$19,2,FALSE),0)+IFERROR(VLOOKUP(B93,'R021'!$X$5:$Z$19,2,FALSE),0)</f>
        <v>0</v>
      </c>
      <c r="Z93" s="20">
        <f t="shared" ca="1" si="8"/>
        <v>0</v>
      </c>
      <c r="AA93" s="21">
        <f t="shared" ca="1" si="9"/>
        <v>0</v>
      </c>
      <c r="AB93" s="16"/>
    </row>
    <row r="94" spans="1:28" x14ac:dyDescent="0.25">
      <c r="A94" s="14"/>
      <c r="B94" s="130"/>
      <c r="C94" s="130"/>
      <c r="D94" s="180"/>
      <c r="E94" s="131"/>
      <c r="F94" s="32">
        <f t="shared" si="5"/>
        <v>0</v>
      </c>
      <c r="G94" s="132"/>
      <c r="H94" s="133"/>
      <c r="I94" s="133"/>
      <c r="J94" s="133"/>
      <c r="K94" s="133"/>
      <c r="L94" s="133"/>
      <c r="M94" s="133"/>
      <c r="N94" s="133"/>
      <c r="O94" s="133"/>
      <c r="P94" s="133"/>
      <c r="Q94" s="133"/>
      <c r="R94" s="133"/>
      <c r="S94" s="133"/>
      <c r="T94" s="133"/>
      <c r="U94" s="133"/>
      <c r="V94" s="29">
        <f ca="1">IFERROR(VLOOKUP(B94,'R001'!$X$5:$Y$19,2,FALSE),0)+IFERROR(VLOOKUP(B94,'R002'!$X$5:$Y$19,2,FALSE),0)+IFERROR(VLOOKUP(B94,'R003'!$X$5:$Y$19,2,FALSE),0)+IFERROR(VLOOKUP(B94,'R004'!$X$5:$Y$19,2,FALSE),0)+IFERROR(VLOOKUP(B94,'R005'!$X$5:$Y$19,2,FALSE),0)+IFERROR(VLOOKUP(B94,'R006'!$X$5:$Y$19,2,FALSE),0)+IFERROR(VLOOKUP(B94,'R007'!$X$5:$Y$19,2,FALSE),0)+IFERROR(VLOOKUP(B94,'R008'!$X$5:$Y$19,2,FALSE),0)+IFERROR(VLOOKUP(B94,'R009'!$X$5:$Y$19,2,FALSE),0)+IFERROR(VLOOKUP(B94,'R010'!$X$5:$Y$19,2,FALSE),0)+IFERROR(VLOOKUP(B94,'R011'!$X$5:$Y$19,2,FALSE),0)+IFERROR(VLOOKUP(B94,'R012'!$X$5:$Y$19,2,FALSE),0)+IFERROR(VLOOKUP(B94,'R013'!$X$5:$Y$19,2,FALSE),0)+IFERROR(VLOOKUP(B94,'R014'!$X$5:$Y$19,2,FALSE),0)+IFERROR(VLOOKUP(B94,'R015'!$X$5:$Y$19,2,FALSE),0)+IFERROR(VLOOKUP(B94,'R016'!$X$5:$Y$19,2,FALSE),0)+IFERROR(VLOOKUP(B94,'R017'!$X$5:$Y$19,2,FALSE),0)+IFERROR(VLOOKUP(B94,'R018'!$X$5:$Y$19,2,FALSE),0)+IFERROR(VLOOKUP(B94,'R019'!$X$5:$Y$19,2,FALSE),0)+IFERROR(VLOOKUP(B94,'R020'!$X$5:$Y$19,2,FALSE),0)+IFERROR(VLOOKUP(B94,'R021'!$X$5:$Y$19,2,FALSE),0)</f>
        <v>0</v>
      </c>
      <c r="W94" s="30">
        <f t="shared" ca="1" si="6"/>
        <v>0</v>
      </c>
      <c r="X94" s="31">
        <f t="shared" ca="1" si="7"/>
        <v>0</v>
      </c>
      <c r="Y94" s="19">
        <f ca="1">IFERROR(VLOOKUP(B94,'R001'!$X$5:$Z$19,2,FALSE),0)+IFERROR(VLOOKUP(B94,'R002'!$X$5:$Z$19,2,FALSE),0)+IFERROR(VLOOKUP(B94,'R003'!$X$5:$Z$19,2,FALSE),0)+IFERROR(VLOOKUP(B94,'R004'!$X$5:$Z$19,2,FALSE),0)+IFERROR(VLOOKUP(B94,'R005'!$X$5:$Z$19,2,FALSE),0)+IFERROR(VLOOKUP(B94,'R006'!$X$5:$Z$19,2,FALSE),0)+IFERROR(VLOOKUP(B94,'R007'!$X$5:$Z$19,2,FALSE),0)+IFERROR(VLOOKUP(B94,'R008'!$X$5:$Z$19,2,FALSE),0)+IFERROR(VLOOKUP(B94,'R009'!$X$5:$Z$19,2,FALSE),0)+IFERROR(VLOOKUP(B94,'R010'!$X$5:$Z$19,2,FALSE),0)+IFERROR(VLOOKUP(B94,'R011'!$X$5:$Z$19,2,FALSE),0)+IFERROR(VLOOKUP(B94,'R012'!$X$5:$Z$19,2,FALSE),0)+IFERROR(VLOOKUP(B94,'R013'!$X$5:$Z$19,2,FALSE),0)+IFERROR(VLOOKUP(B94,'R014'!$X$5:$Z$19,2,FALSE),0)+IFERROR(VLOOKUP(B94,'R015'!$X$5:$Z$19,2,FALSE),0)+IFERROR(VLOOKUP(B94,'R016'!$X$5:$Z$19,2,FALSE),0)+IFERROR(VLOOKUP(B94,'R017'!$X$5:$Z$19,2,FALSE),0)+IFERROR(VLOOKUP(B94,'R018'!$X$5:$Z$19,2,FALSE),0)+IFERROR(VLOOKUP(B94,'R019'!$X$5:$Z$19,2,FALSE),0)+IFERROR(VLOOKUP(B94,'R020'!$X$5:$Z$19,2,FALSE),0)+IFERROR(VLOOKUP(B94,'R021'!$X$5:$Z$19,2,FALSE),0)</f>
        <v>0</v>
      </c>
      <c r="Z94" s="20">
        <f t="shared" ca="1" si="8"/>
        <v>0</v>
      </c>
      <c r="AA94" s="21">
        <f t="shared" ca="1" si="9"/>
        <v>0</v>
      </c>
      <c r="AB94" s="16"/>
    </row>
    <row r="95" spans="1:28" x14ac:dyDescent="0.25">
      <c r="A95" s="14"/>
      <c r="B95" s="130"/>
      <c r="C95" s="130"/>
      <c r="D95" s="180"/>
      <c r="E95" s="131"/>
      <c r="F95" s="32">
        <f t="shared" si="5"/>
        <v>0</v>
      </c>
      <c r="G95" s="132"/>
      <c r="H95" s="133"/>
      <c r="I95" s="133"/>
      <c r="J95" s="133"/>
      <c r="K95" s="133"/>
      <c r="L95" s="133"/>
      <c r="M95" s="133"/>
      <c r="N95" s="133"/>
      <c r="O95" s="133"/>
      <c r="P95" s="133"/>
      <c r="Q95" s="133"/>
      <c r="R95" s="133"/>
      <c r="S95" s="133"/>
      <c r="T95" s="133"/>
      <c r="U95" s="133"/>
      <c r="V95" s="29">
        <f ca="1">IFERROR(VLOOKUP(B95,'R001'!$X$5:$Y$19,2,FALSE),0)+IFERROR(VLOOKUP(B95,'R002'!$X$5:$Y$19,2,FALSE),0)+IFERROR(VLOOKUP(B95,'R003'!$X$5:$Y$19,2,FALSE),0)+IFERROR(VLOOKUP(B95,'R004'!$X$5:$Y$19,2,FALSE),0)+IFERROR(VLOOKUP(B95,'R005'!$X$5:$Y$19,2,FALSE),0)+IFERROR(VLOOKUP(B95,'R006'!$X$5:$Y$19,2,FALSE),0)+IFERROR(VLOOKUP(B95,'R007'!$X$5:$Y$19,2,FALSE),0)+IFERROR(VLOOKUP(B95,'R008'!$X$5:$Y$19,2,FALSE),0)+IFERROR(VLOOKUP(B95,'R009'!$X$5:$Y$19,2,FALSE),0)+IFERROR(VLOOKUP(B95,'R010'!$X$5:$Y$19,2,FALSE),0)+IFERROR(VLOOKUP(B95,'R011'!$X$5:$Y$19,2,FALSE),0)+IFERROR(VLOOKUP(B95,'R012'!$X$5:$Y$19,2,FALSE),0)+IFERROR(VLOOKUP(B95,'R013'!$X$5:$Y$19,2,FALSE),0)+IFERROR(VLOOKUP(B95,'R014'!$X$5:$Y$19,2,FALSE),0)+IFERROR(VLOOKUP(B95,'R015'!$X$5:$Y$19,2,FALSE),0)+IFERROR(VLOOKUP(B95,'R016'!$X$5:$Y$19,2,FALSE),0)+IFERROR(VLOOKUP(B95,'R017'!$X$5:$Y$19,2,FALSE),0)+IFERROR(VLOOKUP(B95,'R018'!$X$5:$Y$19,2,FALSE),0)+IFERROR(VLOOKUP(B95,'R019'!$X$5:$Y$19,2,FALSE),0)+IFERROR(VLOOKUP(B95,'R020'!$X$5:$Y$19,2,FALSE),0)+IFERROR(VLOOKUP(B95,'R021'!$X$5:$Y$19,2,FALSE),0)</f>
        <v>0</v>
      </c>
      <c r="W95" s="30">
        <f t="shared" ca="1" si="6"/>
        <v>0</v>
      </c>
      <c r="X95" s="31">
        <f t="shared" ca="1" si="7"/>
        <v>0</v>
      </c>
      <c r="Y95" s="19">
        <f ca="1">IFERROR(VLOOKUP(B95,'R001'!$X$5:$Z$19,2,FALSE),0)+IFERROR(VLOOKUP(B95,'R002'!$X$5:$Z$19,2,FALSE),0)+IFERROR(VLOOKUP(B95,'R003'!$X$5:$Z$19,2,FALSE),0)+IFERROR(VLOOKUP(B95,'R004'!$X$5:$Z$19,2,FALSE),0)+IFERROR(VLOOKUP(B95,'R005'!$X$5:$Z$19,2,FALSE),0)+IFERROR(VLOOKUP(B95,'R006'!$X$5:$Z$19,2,FALSE),0)+IFERROR(VLOOKUP(B95,'R007'!$X$5:$Z$19,2,FALSE),0)+IFERROR(VLOOKUP(B95,'R008'!$X$5:$Z$19,2,FALSE),0)+IFERROR(VLOOKUP(B95,'R009'!$X$5:$Z$19,2,FALSE),0)+IFERROR(VLOOKUP(B95,'R010'!$X$5:$Z$19,2,FALSE),0)+IFERROR(VLOOKUP(B95,'R011'!$X$5:$Z$19,2,FALSE),0)+IFERROR(VLOOKUP(B95,'R012'!$X$5:$Z$19,2,FALSE),0)+IFERROR(VLOOKUP(B95,'R013'!$X$5:$Z$19,2,FALSE),0)+IFERROR(VLOOKUP(B95,'R014'!$X$5:$Z$19,2,FALSE),0)+IFERROR(VLOOKUP(B95,'R015'!$X$5:$Z$19,2,FALSE),0)+IFERROR(VLOOKUP(B95,'R016'!$X$5:$Z$19,2,FALSE),0)+IFERROR(VLOOKUP(B95,'R017'!$X$5:$Z$19,2,FALSE),0)+IFERROR(VLOOKUP(B95,'R018'!$X$5:$Z$19,2,FALSE),0)+IFERROR(VLOOKUP(B95,'R019'!$X$5:$Z$19,2,FALSE),0)+IFERROR(VLOOKUP(B95,'R020'!$X$5:$Z$19,2,FALSE),0)+IFERROR(VLOOKUP(B95,'R021'!$X$5:$Z$19,2,FALSE),0)</f>
        <v>0</v>
      </c>
      <c r="Z95" s="20">
        <f t="shared" ca="1" si="8"/>
        <v>0</v>
      </c>
      <c r="AA95" s="21">
        <f t="shared" ca="1" si="9"/>
        <v>0</v>
      </c>
      <c r="AB95" s="16"/>
    </row>
    <row r="96" spans="1:28" x14ac:dyDescent="0.25">
      <c r="A96" s="14"/>
      <c r="B96" s="130"/>
      <c r="C96" s="130"/>
      <c r="D96" s="180"/>
      <c r="E96" s="131"/>
      <c r="F96" s="32">
        <f t="shared" si="5"/>
        <v>0</v>
      </c>
      <c r="G96" s="132"/>
      <c r="H96" s="133"/>
      <c r="I96" s="133"/>
      <c r="J96" s="133"/>
      <c r="K96" s="133"/>
      <c r="L96" s="133"/>
      <c r="M96" s="133"/>
      <c r="N96" s="133"/>
      <c r="O96" s="133"/>
      <c r="P96" s="133"/>
      <c r="Q96" s="133"/>
      <c r="R96" s="133"/>
      <c r="S96" s="133"/>
      <c r="T96" s="133"/>
      <c r="U96" s="133"/>
      <c r="V96" s="29">
        <f ca="1">IFERROR(VLOOKUP(B96,'R001'!$X$5:$Y$19,2,FALSE),0)+IFERROR(VLOOKUP(B96,'R002'!$X$5:$Y$19,2,FALSE),0)+IFERROR(VLOOKUP(B96,'R003'!$X$5:$Y$19,2,FALSE),0)+IFERROR(VLOOKUP(B96,'R004'!$X$5:$Y$19,2,FALSE),0)+IFERROR(VLOOKUP(B96,'R005'!$X$5:$Y$19,2,FALSE),0)+IFERROR(VLOOKUP(B96,'R006'!$X$5:$Y$19,2,FALSE),0)+IFERROR(VLOOKUP(B96,'R007'!$X$5:$Y$19,2,FALSE),0)+IFERROR(VLOOKUP(B96,'R008'!$X$5:$Y$19,2,FALSE),0)+IFERROR(VLOOKUP(B96,'R009'!$X$5:$Y$19,2,FALSE),0)+IFERROR(VLOOKUP(B96,'R010'!$X$5:$Y$19,2,FALSE),0)+IFERROR(VLOOKUP(B96,'R011'!$X$5:$Y$19,2,FALSE),0)+IFERROR(VLOOKUP(B96,'R012'!$X$5:$Y$19,2,FALSE),0)+IFERROR(VLOOKUP(B96,'R013'!$X$5:$Y$19,2,FALSE),0)+IFERROR(VLOOKUP(B96,'R014'!$X$5:$Y$19,2,FALSE),0)+IFERROR(VLOOKUP(B96,'R015'!$X$5:$Y$19,2,FALSE),0)+IFERROR(VLOOKUP(B96,'R016'!$X$5:$Y$19,2,FALSE),0)+IFERROR(VLOOKUP(B96,'R017'!$X$5:$Y$19,2,FALSE),0)+IFERROR(VLOOKUP(B96,'R018'!$X$5:$Y$19,2,FALSE),0)+IFERROR(VLOOKUP(B96,'R019'!$X$5:$Y$19,2,FALSE),0)+IFERROR(VLOOKUP(B96,'R020'!$X$5:$Y$19,2,FALSE),0)+IFERROR(VLOOKUP(B96,'R021'!$X$5:$Y$19,2,FALSE),0)</f>
        <v>0</v>
      </c>
      <c r="W96" s="30">
        <f t="shared" ca="1" si="6"/>
        <v>0</v>
      </c>
      <c r="X96" s="31">
        <f t="shared" ca="1" si="7"/>
        <v>0</v>
      </c>
      <c r="Y96" s="19">
        <f ca="1">IFERROR(VLOOKUP(B96,'R001'!$X$5:$Z$19,2,FALSE),0)+IFERROR(VLOOKUP(B96,'R002'!$X$5:$Z$19,2,FALSE),0)+IFERROR(VLOOKUP(B96,'R003'!$X$5:$Z$19,2,FALSE),0)+IFERROR(VLOOKUP(B96,'R004'!$X$5:$Z$19,2,FALSE),0)+IFERROR(VLOOKUP(B96,'R005'!$X$5:$Z$19,2,FALSE),0)+IFERROR(VLOOKUP(B96,'R006'!$X$5:$Z$19,2,FALSE),0)+IFERROR(VLOOKUP(B96,'R007'!$X$5:$Z$19,2,FALSE),0)+IFERROR(VLOOKUP(B96,'R008'!$X$5:$Z$19,2,FALSE),0)+IFERROR(VLOOKUP(B96,'R009'!$X$5:$Z$19,2,FALSE),0)+IFERROR(VLOOKUP(B96,'R010'!$X$5:$Z$19,2,FALSE),0)+IFERROR(VLOOKUP(B96,'R011'!$X$5:$Z$19,2,FALSE),0)+IFERROR(VLOOKUP(B96,'R012'!$X$5:$Z$19,2,FALSE),0)+IFERROR(VLOOKUP(B96,'R013'!$X$5:$Z$19,2,FALSE),0)+IFERROR(VLOOKUP(B96,'R014'!$X$5:$Z$19,2,FALSE),0)+IFERROR(VLOOKUP(B96,'R015'!$X$5:$Z$19,2,FALSE),0)+IFERROR(VLOOKUP(B96,'R016'!$X$5:$Z$19,2,FALSE),0)+IFERROR(VLOOKUP(B96,'R017'!$X$5:$Z$19,2,FALSE),0)+IFERROR(VLOOKUP(B96,'R018'!$X$5:$Z$19,2,FALSE),0)+IFERROR(VLOOKUP(B96,'R019'!$X$5:$Z$19,2,FALSE),0)+IFERROR(VLOOKUP(B96,'R020'!$X$5:$Z$19,2,FALSE),0)+IFERROR(VLOOKUP(B96,'R021'!$X$5:$Z$19,2,FALSE),0)</f>
        <v>0</v>
      </c>
      <c r="Z96" s="20">
        <f t="shared" ca="1" si="8"/>
        <v>0</v>
      </c>
      <c r="AA96" s="21">
        <f t="shared" ca="1" si="9"/>
        <v>0</v>
      </c>
      <c r="AB96" s="16"/>
    </row>
    <row r="97" spans="1:28" x14ac:dyDescent="0.25">
      <c r="A97" s="14"/>
      <c r="B97" s="130"/>
      <c r="C97" s="130"/>
      <c r="D97" s="180"/>
      <c r="E97" s="131"/>
      <c r="F97" s="32">
        <f t="shared" si="5"/>
        <v>0</v>
      </c>
      <c r="G97" s="132"/>
      <c r="H97" s="133"/>
      <c r="I97" s="133"/>
      <c r="J97" s="133"/>
      <c r="K97" s="133"/>
      <c r="L97" s="133"/>
      <c r="M97" s="133"/>
      <c r="N97" s="133"/>
      <c r="O97" s="133"/>
      <c r="P97" s="133"/>
      <c r="Q97" s="133"/>
      <c r="R97" s="133"/>
      <c r="S97" s="133"/>
      <c r="T97" s="133"/>
      <c r="U97" s="133"/>
      <c r="V97" s="29">
        <f ca="1">IFERROR(VLOOKUP(B97,'R001'!$X$5:$Y$19,2,FALSE),0)+IFERROR(VLOOKUP(B97,'R002'!$X$5:$Y$19,2,FALSE),0)+IFERROR(VLOOKUP(B97,'R003'!$X$5:$Y$19,2,FALSE),0)+IFERROR(VLOOKUP(B97,'R004'!$X$5:$Y$19,2,FALSE),0)+IFERROR(VLOOKUP(B97,'R005'!$X$5:$Y$19,2,FALSE),0)+IFERROR(VLOOKUP(B97,'R006'!$X$5:$Y$19,2,FALSE),0)+IFERROR(VLOOKUP(B97,'R007'!$X$5:$Y$19,2,FALSE),0)+IFERROR(VLOOKUP(B97,'R008'!$X$5:$Y$19,2,FALSE),0)+IFERROR(VLOOKUP(B97,'R009'!$X$5:$Y$19,2,FALSE),0)+IFERROR(VLOOKUP(B97,'R010'!$X$5:$Y$19,2,FALSE),0)+IFERROR(VLOOKUP(B97,'R011'!$X$5:$Y$19,2,FALSE),0)+IFERROR(VLOOKUP(B97,'R012'!$X$5:$Y$19,2,FALSE),0)+IFERROR(VLOOKUP(B97,'R013'!$X$5:$Y$19,2,FALSE),0)+IFERROR(VLOOKUP(B97,'R014'!$X$5:$Y$19,2,FALSE),0)+IFERROR(VLOOKUP(B97,'R015'!$X$5:$Y$19,2,FALSE),0)+IFERROR(VLOOKUP(B97,'R016'!$X$5:$Y$19,2,FALSE),0)+IFERROR(VLOOKUP(B97,'R017'!$X$5:$Y$19,2,FALSE),0)+IFERROR(VLOOKUP(B97,'R018'!$X$5:$Y$19,2,FALSE),0)+IFERROR(VLOOKUP(B97,'R019'!$X$5:$Y$19,2,FALSE),0)+IFERROR(VLOOKUP(B97,'R020'!$X$5:$Y$19,2,FALSE),0)+IFERROR(VLOOKUP(B97,'R021'!$X$5:$Y$19,2,FALSE),0)</f>
        <v>0</v>
      </c>
      <c r="W97" s="30">
        <f t="shared" ca="1" si="6"/>
        <v>0</v>
      </c>
      <c r="X97" s="31">
        <f t="shared" ca="1" si="7"/>
        <v>0</v>
      </c>
      <c r="Y97" s="19">
        <f ca="1">IFERROR(VLOOKUP(B97,'R001'!$X$5:$Z$19,2,FALSE),0)+IFERROR(VLOOKUP(B97,'R002'!$X$5:$Z$19,2,FALSE),0)+IFERROR(VLOOKUP(B97,'R003'!$X$5:$Z$19,2,FALSE),0)+IFERROR(VLOOKUP(B97,'R004'!$X$5:$Z$19,2,FALSE),0)+IFERROR(VLOOKUP(B97,'R005'!$X$5:$Z$19,2,FALSE),0)+IFERROR(VLOOKUP(B97,'R006'!$X$5:$Z$19,2,FALSE),0)+IFERROR(VLOOKUP(B97,'R007'!$X$5:$Z$19,2,FALSE),0)+IFERROR(VLOOKUP(B97,'R008'!$X$5:$Z$19,2,FALSE),0)+IFERROR(VLOOKUP(B97,'R009'!$X$5:$Z$19,2,FALSE),0)+IFERROR(VLOOKUP(B97,'R010'!$X$5:$Z$19,2,FALSE),0)+IFERROR(VLOOKUP(B97,'R011'!$X$5:$Z$19,2,FALSE),0)+IFERROR(VLOOKUP(B97,'R012'!$X$5:$Z$19,2,FALSE),0)+IFERROR(VLOOKUP(B97,'R013'!$X$5:$Z$19,2,FALSE),0)+IFERROR(VLOOKUP(B97,'R014'!$X$5:$Z$19,2,FALSE),0)+IFERROR(VLOOKUP(B97,'R015'!$X$5:$Z$19,2,FALSE),0)+IFERROR(VLOOKUP(B97,'R016'!$X$5:$Z$19,2,FALSE),0)+IFERROR(VLOOKUP(B97,'R017'!$X$5:$Z$19,2,FALSE),0)+IFERROR(VLOOKUP(B97,'R018'!$X$5:$Z$19,2,FALSE),0)+IFERROR(VLOOKUP(B97,'R019'!$X$5:$Z$19,2,FALSE),0)+IFERROR(VLOOKUP(B97,'R020'!$X$5:$Z$19,2,FALSE),0)+IFERROR(VLOOKUP(B97,'R021'!$X$5:$Z$19,2,FALSE),0)</f>
        <v>0</v>
      </c>
      <c r="Z97" s="20">
        <f t="shared" ca="1" si="8"/>
        <v>0</v>
      </c>
      <c r="AA97" s="21">
        <f t="shared" ca="1" si="9"/>
        <v>0</v>
      </c>
      <c r="AB97" s="16"/>
    </row>
    <row r="98" spans="1:28" x14ac:dyDescent="0.25">
      <c r="A98" s="14"/>
      <c r="B98" s="130"/>
      <c r="C98" s="130"/>
      <c r="D98" s="180"/>
      <c r="E98" s="131"/>
      <c r="F98" s="32">
        <f t="shared" si="5"/>
        <v>0</v>
      </c>
      <c r="G98" s="132"/>
      <c r="H98" s="133"/>
      <c r="I98" s="133"/>
      <c r="J98" s="133"/>
      <c r="K98" s="133"/>
      <c r="L98" s="133"/>
      <c r="M98" s="133"/>
      <c r="N98" s="133"/>
      <c r="O98" s="133"/>
      <c r="P98" s="133"/>
      <c r="Q98" s="133"/>
      <c r="R98" s="133"/>
      <c r="S98" s="133"/>
      <c r="T98" s="133"/>
      <c r="U98" s="133"/>
      <c r="V98" s="29">
        <f ca="1">IFERROR(VLOOKUP(B98,'R001'!$X$5:$Y$19,2,FALSE),0)+IFERROR(VLOOKUP(B98,'R002'!$X$5:$Y$19,2,FALSE),0)+IFERROR(VLOOKUP(B98,'R003'!$X$5:$Y$19,2,FALSE),0)+IFERROR(VLOOKUP(B98,'R004'!$X$5:$Y$19,2,FALSE),0)+IFERROR(VLOOKUP(B98,'R005'!$X$5:$Y$19,2,FALSE),0)+IFERROR(VLOOKUP(B98,'R006'!$X$5:$Y$19,2,FALSE),0)+IFERROR(VLOOKUP(B98,'R007'!$X$5:$Y$19,2,FALSE),0)+IFERROR(VLOOKUP(B98,'R008'!$X$5:$Y$19,2,FALSE),0)+IFERROR(VLOOKUP(B98,'R009'!$X$5:$Y$19,2,FALSE),0)+IFERROR(VLOOKUP(B98,'R010'!$X$5:$Y$19,2,FALSE),0)+IFERROR(VLOOKUP(B98,'R011'!$X$5:$Y$19,2,FALSE),0)+IFERROR(VLOOKUP(B98,'R012'!$X$5:$Y$19,2,FALSE),0)+IFERROR(VLOOKUP(B98,'R013'!$X$5:$Y$19,2,FALSE),0)+IFERROR(VLOOKUP(B98,'R014'!$X$5:$Y$19,2,FALSE),0)+IFERROR(VLOOKUP(B98,'R015'!$X$5:$Y$19,2,FALSE),0)+IFERROR(VLOOKUP(B98,'R016'!$X$5:$Y$19,2,FALSE),0)+IFERROR(VLOOKUP(B98,'R017'!$X$5:$Y$19,2,FALSE),0)+IFERROR(VLOOKUP(B98,'R018'!$X$5:$Y$19,2,FALSE),0)+IFERROR(VLOOKUP(B98,'R019'!$X$5:$Y$19,2,FALSE),0)+IFERROR(VLOOKUP(B98,'R020'!$X$5:$Y$19,2,FALSE),0)+IFERROR(VLOOKUP(B98,'R021'!$X$5:$Y$19,2,FALSE),0)</f>
        <v>0</v>
      </c>
      <c r="W98" s="30">
        <f t="shared" ca="1" si="6"/>
        <v>0</v>
      </c>
      <c r="X98" s="31">
        <f t="shared" ca="1" si="7"/>
        <v>0</v>
      </c>
      <c r="Y98" s="19">
        <f ca="1">IFERROR(VLOOKUP(B98,'R001'!$X$5:$Z$19,2,FALSE),0)+IFERROR(VLOOKUP(B98,'R002'!$X$5:$Z$19,2,FALSE),0)+IFERROR(VLOOKUP(B98,'R003'!$X$5:$Z$19,2,FALSE),0)+IFERROR(VLOOKUP(B98,'R004'!$X$5:$Z$19,2,FALSE),0)+IFERROR(VLOOKUP(B98,'R005'!$X$5:$Z$19,2,FALSE),0)+IFERROR(VLOOKUP(B98,'R006'!$X$5:$Z$19,2,FALSE),0)+IFERROR(VLOOKUP(B98,'R007'!$X$5:$Z$19,2,FALSE),0)+IFERROR(VLOOKUP(B98,'R008'!$X$5:$Z$19,2,FALSE),0)+IFERROR(VLOOKUP(B98,'R009'!$X$5:$Z$19,2,FALSE),0)+IFERROR(VLOOKUP(B98,'R010'!$X$5:$Z$19,2,FALSE),0)+IFERROR(VLOOKUP(B98,'R011'!$X$5:$Z$19,2,FALSE),0)+IFERROR(VLOOKUP(B98,'R012'!$X$5:$Z$19,2,FALSE),0)+IFERROR(VLOOKUP(B98,'R013'!$X$5:$Z$19,2,FALSE),0)+IFERROR(VLOOKUP(B98,'R014'!$X$5:$Z$19,2,FALSE),0)+IFERROR(VLOOKUP(B98,'R015'!$X$5:$Z$19,2,FALSE),0)+IFERROR(VLOOKUP(B98,'R016'!$X$5:$Z$19,2,FALSE),0)+IFERROR(VLOOKUP(B98,'R017'!$X$5:$Z$19,2,FALSE),0)+IFERROR(VLOOKUP(B98,'R018'!$X$5:$Z$19,2,FALSE),0)+IFERROR(VLOOKUP(B98,'R019'!$X$5:$Z$19,2,FALSE),0)+IFERROR(VLOOKUP(B98,'R020'!$X$5:$Z$19,2,FALSE),0)+IFERROR(VLOOKUP(B98,'R021'!$X$5:$Z$19,2,FALSE),0)</f>
        <v>0</v>
      </c>
      <c r="Z98" s="20">
        <f t="shared" ca="1" si="8"/>
        <v>0</v>
      </c>
      <c r="AA98" s="21">
        <f t="shared" ca="1" si="9"/>
        <v>0</v>
      </c>
      <c r="AB98" s="16"/>
    </row>
    <row r="99" spans="1:28" x14ac:dyDescent="0.25">
      <c r="A99" s="14"/>
      <c r="B99" s="130"/>
      <c r="C99" s="130"/>
      <c r="D99" s="180"/>
      <c r="E99" s="131"/>
      <c r="F99" s="32">
        <f t="shared" si="5"/>
        <v>0</v>
      </c>
      <c r="G99" s="132"/>
      <c r="H99" s="133"/>
      <c r="I99" s="133"/>
      <c r="J99" s="133"/>
      <c r="K99" s="133"/>
      <c r="L99" s="133"/>
      <c r="M99" s="133"/>
      <c r="N99" s="133"/>
      <c r="O99" s="133"/>
      <c r="P99" s="133"/>
      <c r="Q99" s="133"/>
      <c r="R99" s="133"/>
      <c r="S99" s="133"/>
      <c r="T99" s="133"/>
      <c r="U99" s="133"/>
      <c r="V99" s="29">
        <f ca="1">IFERROR(VLOOKUP(B99,'R001'!$X$5:$Y$19,2,FALSE),0)+IFERROR(VLOOKUP(B99,'R002'!$X$5:$Y$19,2,FALSE),0)+IFERROR(VLOOKUP(B99,'R003'!$X$5:$Y$19,2,FALSE),0)+IFERROR(VLOOKUP(B99,'R004'!$X$5:$Y$19,2,FALSE),0)+IFERROR(VLOOKUP(B99,'R005'!$X$5:$Y$19,2,FALSE),0)+IFERROR(VLOOKUP(B99,'R006'!$X$5:$Y$19,2,FALSE),0)+IFERROR(VLOOKUP(B99,'R007'!$X$5:$Y$19,2,FALSE),0)+IFERROR(VLOOKUP(B99,'R008'!$X$5:$Y$19,2,FALSE),0)+IFERROR(VLOOKUP(B99,'R009'!$X$5:$Y$19,2,FALSE),0)+IFERROR(VLOOKUP(B99,'R010'!$X$5:$Y$19,2,FALSE),0)+IFERROR(VLOOKUP(B99,'R011'!$X$5:$Y$19,2,FALSE),0)+IFERROR(VLOOKUP(B99,'R012'!$X$5:$Y$19,2,FALSE),0)+IFERROR(VLOOKUP(B99,'R013'!$X$5:$Y$19,2,FALSE),0)+IFERROR(VLOOKUP(B99,'R014'!$X$5:$Y$19,2,FALSE),0)+IFERROR(VLOOKUP(B99,'R015'!$X$5:$Y$19,2,FALSE),0)+IFERROR(VLOOKUP(B99,'R016'!$X$5:$Y$19,2,FALSE),0)+IFERROR(VLOOKUP(B99,'R017'!$X$5:$Y$19,2,FALSE),0)+IFERROR(VLOOKUP(B99,'R018'!$X$5:$Y$19,2,FALSE),0)+IFERROR(VLOOKUP(B99,'R019'!$X$5:$Y$19,2,FALSE),0)+IFERROR(VLOOKUP(B99,'R020'!$X$5:$Y$19,2,FALSE),0)+IFERROR(VLOOKUP(B99,'R021'!$X$5:$Y$19,2,FALSE),0)</f>
        <v>0</v>
      </c>
      <c r="W99" s="30">
        <f t="shared" ca="1" si="6"/>
        <v>0</v>
      </c>
      <c r="X99" s="31">
        <f t="shared" ca="1" si="7"/>
        <v>0</v>
      </c>
      <c r="Y99" s="19">
        <f ca="1">IFERROR(VLOOKUP(B99,'R001'!$X$5:$Z$19,2,FALSE),0)+IFERROR(VLOOKUP(B99,'R002'!$X$5:$Z$19,2,FALSE),0)+IFERROR(VLOOKUP(B99,'R003'!$X$5:$Z$19,2,FALSE),0)+IFERROR(VLOOKUP(B99,'R004'!$X$5:$Z$19,2,FALSE),0)+IFERROR(VLOOKUP(B99,'R005'!$X$5:$Z$19,2,FALSE),0)+IFERROR(VLOOKUP(B99,'R006'!$X$5:$Z$19,2,FALSE),0)+IFERROR(VLOOKUP(B99,'R007'!$X$5:$Z$19,2,FALSE),0)+IFERROR(VLOOKUP(B99,'R008'!$X$5:$Z$19,2,FALSE),0)+IFERROR(VLOOKUP(B99,'R009'!$X$5:$Z$19,2,FALSE),0)+IFERROR(VLOOKUP(B99,'R010'!$X$5:$Z$19,2,FALSE),0)+IFERROR(VLOOKUP(B99,'R011'!$X$5:$Z$19,2,FALSE),0)+IFERROR(VLOOKUP(B99,'R012'!$X$5:$Z$19,2,FALSE),0)+IFERROR(VLOOKUP(B99,'R013'!$X$5:$Z$19,2,FALSE),0)+IFERROR(VLOOKUP(B99,'R014'!$X$5:$Z$19,2,FALSE),0)+IFERROR(VLOOKUP(B99,'R015'!$X$5:$Z$19,2,FALSE),0)+IFERROR(VLOOKUP(B99,'R016'!$X$5:$Z$19,2,FALSE),0)+IFERROR(VLOOKUP(B99,'R017'!$X$5:$Z$19,2,FALSE),0)+IFERROR(VLOOKUP(B99,'R018'!$X$5:$Z$19,2,FALSE),0)+IFERROR(VLOOKUP(B99,'R019'!$X$5:$Z$19,2,FALSE),0)+IFERROR(VLOOKUP(B99,'R020'!$X$5:$Z$19,2,FALSE),0)+IFERROR(VLOOKUP(B99,'R021'!$X$5:$Z$19,2,FALSE),0)</f>
        <v>0</v>
      </c>
      <c r="Z99" s="20">
        <f t="shared" ca="1" si="8"/>
        <v>0</v>
      </c>
      <c r="AA99" s="21">
        <f t="shared" ca="1" si="9"/>
        <v>0</v>
      </c>
      <c r="AB99" s="16"/>
    </row>
    <row r="100" spans="1:28" x14ac:dyDescent="0.25">
      <c r="A100" s="14"/>
      <c r="B100" s="130"/>
      <c r="C100" s="130"/>
      <c r="D100" s="180"/>
      <c r="E100" s="131"/>
      <c r="F100" s="32">
        <f t="shared" si="5"/>
        <v>0</v>
      </c>
      <c r="G100" s="132"/>
      <c r="H100" s="133"/>
      <c r="I100" s="133"/>
      <c r="J100" s="133"/>
      <c r="K100" s="133"/>
      <c r="L100" s="133"/>
      <c r="M100" s="133"/>
      <c r="N100" s="133"/>
      <c r="O100" s="133"/>
      <c r="P100" s="133"/>
      <c r="Q100" s="133"/>
      <c r="R100" s="133"/>
      <c r="S100" s="133"/>
      <c r="T100" s="133"/>
      <c r="U100" s="133"/>
      <c r="V100" s="29">
        <f ca="1">IFERROR(VLOOKUP(B100,'R001'!$X$5:$Y$19,2,FALSE),0)+IFERROR(VLOOKUP(B100,'R002'!$X$5:$Y$19,2,FALSE),0)+IFERROR(VLOOKUP(B100,'R003'!$X$5:$Y$19,2,FALSE),0)+IFERROR(VLOOKUP(B100,'R004'!$X$5:$Y$19,2,FALSE),0)+IFERROR(VLOOKUP(B100,'R005'!$X$5:$Y$19,2,FALSE),0)+IFERROR(VLOOKUP(B100,'R006'!$X$5:$Y$19,2,FALSE),0)+IFERROR(VLOOKUP(B100,'R007'!$X$5:$Y$19,2,FALSE),0)+IFERROR(VLOOKUP(B100,'R008'!$X$5:$Y$19,2,FALSE),0)+IFERROR(VLOOKUP(B100,'R009'!$X$5:$Y$19,2,FALSE),0)+IFERROR(VLOOKUP(B100,'R010'!$X$5:$Y$19,2,FALSE),0)+IFERROR(VLOOKUP(B100,'R011'!$X$5:$Y$19,2,FALSE),0)+IFERROR(VLOOKUP(B100,'R012'!$X$5:$Y$19,2,FALSE),0)+IFERROR(VLOOKUP(B100,'R013'!$X$5:$Y$19,2,FALSE),0)+IFERROR(VLOOKUP(B100,'R014'!$X$5:$Y$19,2,FALSE),0)+IFERROR(VLOOKUP(B100,'R015'!$X$5:$Y$19,2,FALSE),0)+IFERROR(VLOOKUP(B100,'R016'!$X$5:$Y$19,2,FALSE),0)+IFERROR(VLOOKUP(B100,'R017'!$X$5:$Y$19,2,FALSE),0)+IFERROR(VLOOKUP(B100,'R018'!$X$5:$Y$19,2,FALSE),0)+IFERROR(VLOOKUP(B100,'R019'!$X$5:$Y$19,2,FALSE),0)+IFERROR(VLOOKUP(B100,'R020'!$X$5:$Y$19,2,FALSE),0)+IFERROR(VLOOKUP(B100,'R021'!$X$5:$Y$19,2,FALSE),0)</f>
        <v>0</v>
      </c>
      <c r="W100" s="30">
        <f t="shared" ca="1" si="6"/>
        <v>0</v>
      </c>
      <c r="X100" s="31">
        <f t="shared" ca="1" si="7"/>
        <v>0</v>
      </c>
      <c r="Y100" s="19">
        <f ca="1">IFERROR(VLOOKUP(B100,'R001'!$X$5:$Z$19,2,FALSE),0)+IFERROR(VLOOKUP(B100,'R002'!$X$5:$Z$19,2,FALSE),0)+IFERROR(VLOOKUP(B100,'R003'!$X$5:$Z$19,2,FALSE),0)+IFERROR(VLOOKUP(B100,'R004'!$X$5:$Z$19,2,FALSE),0)+IFERROR(VLOOKUP(B100,'R005'!$X$5:$Z$19,2,FALSE),0)+IFERROR(VLOOKUP(B100,'R006'!$X$5:$Z$19,2,FALSE),0)+IFERROR(VLOOKUP(B100,'R007'!$X$5:$Z$19,2,FALSE),0)+IFERROR(VLOOKUP(B100,'R008'!$X$5:$Z$19,2,FALSE),0)+IFERROR(VLOOKUP(B100,'R009'!$X$5:$Z$19,2,FALSE),0)+IFERROR(VLOOKUP(B100,'R010'!$X$5:$Z$19,2,FALSE),0)+IFERROR(VLOOKUP(B100,'R011'!$X$5:$Z$19,2,FALSE),0)+IFERROR(VLOOKUP(B100,'R012'!$X$5:$Z$19,2,FALSE),0)+IFERROR(VLOOKUP(B100,'R013'!$X$5:$Z$19,2,FALSE),0)+IFERROR(VLOOKUP(B100,'R014'!$X$5:$Z$19,2,FALSE),0)+IFERROR(VLOOKUP(B100,'R015'!$X$5:$Z$19,2,FALSE),0)+IFERROR(VLOOKUP(B100,'R016'!$X$5:$Z$19,2,FALSE),0)+IFERROR(VLOOKUP(B100,'R017'!$X$5:$Z$19,2,FALSE),0)+IFERROR(VLOOKUP(B100,'R018'!$X$5:$Z$19,2,FALSE),0)+IFERROR(VLOOKUP(B100,'R019'!$X$5:$Z$19,2,FALSE),0)+IFERROR(VLOOKUP(B100,'R020'!$X$5:$Z$19,2,FALSE),0)+IFERROR(VLOOKUP(B100,'R021'!$X$5:$Z$19,2,FALSE),0)</f>
        <v>0</v>
      </c>
      <c r="Z100" s="20">
        <f t="shared" ca="1" si="8"/>
        <v>0</v>
      </c>
      <c r="AA100" s="21">
        <f t="shared" ca="1" si="9"/>
        <v>0</v>
      </c>
      <c r="AB100" s="16"/>
    </row>
    <row r="101" spans="1:28" x14ac:dyDescent="0.25">
      <c r="A101" s="14"/>
      <c r="B101" s="130"/>
      <c r="C101" s="130"/>
      <c r="D101" s="180"/>
      <c r="E101" s="131"/>
      <c r="F101" s="32">
        <f t="shared" si="5"/>
        <v>0</v>
      </c>
      <c r="G101" s="132"/>
      <c r="H101" s="133"/>
      <c r="I101" s="133"/>
      <c r="J101" s="133"/>
      <c r="K101" s="133"/>
      <c r="L101" s="133"/>
      <c r="M101" s="133"/>
      <c r="N101" s="133"/>
      <c r="O101" s="133"/>
      <c r="P101" s="133"/>
      <c r="Q101" s="133"/>
      <c r="R101" s="133"/>
      <c r="S101" s="133"/>
      <c r="T101" s="133"/>
      <c r="U101" s="133"/>
      <c r="V101" s="29">
        <f ca="1">IFERROR(VLOOKUP(B101,'R001'!$X$5:$Y$19,2,FALSE),0)+IFERROR(VLOOKUP(B101,'R002'!$X$5:$Y$19,2,FALSE),0)+IFERROR(VLOOKUP(B101,'R003'!$X$5:$Y$19,2,FALSE),0)+IFERROR(VLOOKUP(B101,'R004'!$X$5:$Y$19,2,FALSE),0)+IFERROR(VLOOKUP(B101,'R005'!$X$5:$Y$19,2,FALSE),0)+IFERROR(VLOOKUP(B101,'R006'!$X$5:$Y$19,2,FALSE),0)+IFERROR(VLOOKUP(B101,'R007'!$X$5:$Y$19,2,FALSE),0)+IFERROR(VLOOKUP(B101,'R008'!$X$5:$Y$19,2,FALSE),0)+IFERROR(VLOOKUP(B101,'R009'!$X$5:$Y$19,2,FALSE),0)+IFERROR(VLOOKUP(B101,'R010'!$X$5:$Y$19,2,FALSE),0)+IFERROR(VLOOKUP(B101,'R011'!$X$5:$Y$19,2,FALSE),0)+IFERROR(VLOOKUP(B101,'R012'!$X$5:$Y$19,2,FALSE),0)+IFERROR(VLOOKUP(B101,'R013'!$X$5:$Y$19,2,FALSE),0)+IFERROR(VLOOKUP(B101,'R014'!$X$5:$Y$19,2,FALSE),0)+IFERROR(VLOOKUP(B101,'R015'!$X$5:$Y$19,2,FALSE),0)+IFERROR(VLOOKUP(B101,'R016'!$X$5:$Y$19,2,FALSE),0)+IFERROR(VLOOKUP(B101,'R017'!$X$5:$Y$19,2,FALSE),0)+IFERROR(VLOOKUP(B101,'R018'!$X$5:$Y$19,2,FALSE),0)+IFERROR(VLOOKUP(B101,'R019'!$X$5:$Y$19,2,FALSE),0)+IFERROR(VLOOKUP(B101,'R020'!$X$5:$Y$19,2,FALSE),0)+IFERROR(VLOOKUP(B101,'R021'!$X$5:$Y$19,2,FALSE),0)</f>
        <v>0</v>
      </c>
      <c r="W101" s="30">
        <f t="shared" ca="1" si="6"/>
        <v>0</v>
      </c>
      <c r="X101" s="31">
        <f t="shared" ca="1" si="7"/>
        <v>0</v>
      </c>
      <c r="Y101" s="19">
        <f ca="1">IFERROR(VLOOKUP(B101,'R001'!$X$5:$Z$19,2,FALSE),0)+IFERROR(VLOOKUP(B101,'R002'!$X$5:$Z$19,2,FALSE),0)+IFERROR(VLOOKUP(B101,'R003'!$X$5:$Z$19,2,FALSE),0)+IFERROR(VLOOKUP(B101,'R004'!$X$5:$Z$19,2,FALSE),0)+IFERROR(VLOOKUP(B101,'R005'!$X$5:$Z$19,2,FALSE),0)+IFERROR(VLOOKUP(B101,'R006'!$X$5:$Z$19,2,FALSE),0)+IFERROR(VLOOKUP(B101,'R007'!$X$5:$Z$19,2,FALSE),0)+IFERROR(VLOOKUP(B101,'R008'!$X$5:$Z$19,2,FALSE),0)+IFERROR(VLOOKUP(B101,'R009'!$X$5:$Z$19,2,FALSE),0)+IFERROR(VLOOKUP(B101,'R010'!$X$5:$Z$19,2,FALSE),0)+IFERROR(VLOOKUP(B101,'R011'!$X$5:$Z$19,2,FALSE),0)+IFERROR(VLOOKUP(B101,'R012'!$X$5:$Z$19,2,FALSE),0)+IFERROR(VLOOKUP(B101,'R013'!$X$5:$Z$19,2,FALSE),0)+IFERROR(VLOOKUP(B101,'R014'!$X$5:$Z$19,2,FALSE),0)+IFERROR(VLOOKUP(B101,'R015'!$X$5:$Z$19,2,FALSE),0)+IFERROR(VLOOKUP(B101,'R016'!$X$5:$Z$19,2,FALSE),0)+IFERROR(VLOOKUP(B101,'R017'!$X$5:$Z$19,2,FALSE),0)+IFERROR(VLOOKUP(B101,'R018'!$X$5:$Z$19,2,FALSE),0)+IFERROR(VLOOKUP(B101,'R019'!$X$5:$Z$19,2,FALSE),0)+IFERROR(VLOOKUP(B101,'R020'!$X$5:$Z$19,2,FALSE),0)+IFERROR(VLOOKUP(B101,'R021'!$X$5:$Z$19,2,FALSE),0)</f>
        <v>0</v>
      </c>
      <c r="Z101" s="20">
        <f t="shared" ca="1" si="8"/>
        <v>0</v>
      </c>
      <c r="AA101" s="21">
        <f t="shared" ca="1" si="9"/>
        <v>0</v>
      </c>
      <c r="AB101" s="16"/>
    </row>
    <row r="102" spans="1:28" x14ac:dyDescent="0.25">
      <c r="A102" s="14"/>
      <c r="B102" s="130"/>
      <c r="C102" s="130"/>
      <c r="D102" s="180"/>
      <c r="E102" s="131"/>
      <c r="F102" s="32">
        <f t="shared" si="5"/>
        <v>0</v>
      </c>
      <c r="G102" s="132"/>
      <c r="H102" s="133"/>
      <c r="I102" s="133"/>
      <c r="J102" s="133"/>
      <c r="K102" s="133"/>
      <c r="L102" s="133"/>
      <c r="M102" s="133"/>
      <c r="N102" s="133"/>
      <c r="O102" s="133"/>
      <c r="P102" s="133"/>
      <c r="Q102" s="133"/>
      <c r="R102" s="133"/>
      <c r="S102" s="133"/>
      <c r="T102" s="133"/>
      <c r="U102" s="133"/>
      <c r="V102" s="29">
        <f ca="1">IFERROR(VLOOKUP(B102,'R001'!$X$5:$Y$19,2,FALSE),0)+IFERROR(VLOOKUP(B102,'R002'!$X$5:$Y$19,2,FALSE),0)+IFERROR(VLOOKUP(B102,'R003'!$X$5:$Y$19,2,FALSE),0)+IFERROR(VLOOKUP(B102,'R004'!$X$5:$Y$19,2,FALSE),0)+IFERROR(VLOOKUP(B102,'R005'!$X$5:$Y$19,2,FALSE),0)+IFERROR(VLOOKUP(B102,'R006'!$X$5:$Y$19,2,FALSE),0)+IFERROR(VLOOKUP(B102,'R007'!$X$5:$Y$19,2,FALSE),0)+IFERROR(VLOOKUP(B102,'R008'!$X$5:$Y$19,2,FALSE),0)+IFERROR(VLOOKUP(B102,'R009'!$X$5:$Y$19,2,FALSE),0)+IFERROR(VLOOKUP(B102,'R010'!$X$5:$Y$19,2,FALSE),0)+IFERROR(VLOOKUP(B102,'R011'!$X$5:$Y$19,2,FALSE),0)+IFERROR(VLOOKUP(B102,'R012'!$X$5:$Y$19,2,FALSE),0)+IFERROR(VLOOKUP(B102,'R013'!$X$5:$Y$19,2,FALSE),0)+IFERROR(VLOOKUP(B102,'R014'!$X$5:$Y$19,2,FALSE),0)+IFERROR(VLOOKUP(B102,'R015'!$X$5:$Y$19,2,FALSE),0)+IFERROR(VLOOKUP(B102,'R016'!$X$5:$Y$19,2,FALSE),0)+IFERROR(VLOOKUP(B102,'R017'!$X$5:$Y$19,2,FALSE),0)+IFERROR(VLOOKUP(B102,'R018'!$X$5:$Y$19,2,FALSE),0)+IFERROR(VLOOKUP(B102,'R019'!$X$5:$Y$19,2,FALSE),0)+IFERROR(VLOOKUP(B102,'R020'!$X$5:$Y$19,2,FALSE),0)+IFERROR(VLOOKUP(B102,'R021'!$X$5:$Y$19,2,FALSE),0)</f>
        <v>0</v>
      </c>
      <c r="W102" s="30">
        <f t="shared" ca="1" si="6"/>
        <v>0</v>
      </c>
      <c r="X102" s="31">
        <f t="shared" ca="1" si="7"/>
        <v>0</v>
      </c>
      <c r="Y102" s="19">
        <f ca="1">IFERROR(VLOOKUP(B102,'R001'!$X$5:$Z$19,2,FALSE),0)+IFERROR(VLOOKUP(B102,'R002'!$X$5:$Z$19,2,FALSE),0)+IFERROR(VLOOKUP(B102,'R003'!$X$5:$Z$19,2,FALSE),0)+IFERROR(VLOOKUP(B102,'R004'!$X$5:$Z$19,2,FALSE),0)+IFERROR(VLOOKUP(B102,'R005'!$X$5:$Z$19,2,FALSE),0)+IFERROR(VLOOKUP(B102,'R006'!$X$5:$Z$19,2,FALSE),0)+IFERROR(VLOOKUP(B102,'R007'!$X$5:$Z$19,2,FALSE),0)+IFERROR(VLOOKUP(B102,'R008'!$X$5:$Z$19,2,FALSE),0)+IFERROR(VLOOKUP(B102,'R009'!$X$5:$Z$19,2,FALSE),0)+IFERROR(VLOOKUP(B102,'R010'!$X$5:$Z$19,2,FALSE),0)+IFERROR(VLOOKUP(B102,'R011'!$X$5:$Z$19,2,FALSE),0)+IFERROR(VLOOKUP(B102,'R012'!$X$5:$Z$19,2,FALSE),0)+IFERROR(VLOOKUP(B102,'R013'!$X$5:$Z$19,2,FALSE),0)+IFERROR(VLOOKUP(B102,'R014'!$X$5:$Z$19,2,FALSE),0)+IFERROR(VLOOKUP(B102,'R015'!$X$5:$Z$19,2,FALSE),0)+IFERROR(VLOOKUP(B102,'R016'!$X$5:$Z$19,2,FALSE),0)+IFERROR(VLOOKUP(B102,'R017'!$X$5:$Z$19,2,FALSE),0)+IFERROR(VLOOKUP(B102,'R018'!$X$5:$Z$19,2,FALSE),0)+IFERROR(VLOOKUP(B102,'R019'!$X$5:$Z$19,2,FALSE),0)+IFERROR(VLOOKUP(B102,'R020'!$X$5:$Z$19,2,FALSE),0)+IFERROR(VLOOKUP(B102,'R021'!$X$5:$Z$19,2,FALSE),0)</f>
        <v>0</v>
      </c>
      <c r="Z102" s="20">
        <f t="shared" ca="1" si="8"/>
        <v>0</v>
      </c>
      <c r="AA102" s="21">
        <f t="shared" ca="1" si="9"/>
        <v>0</v>
      </c>
      <c r="AB102" s="16"/>
    </row>
    <row r="103" spans="1:28" x14ac:dyDescent="0.25">
      <c r="A103" s="14"/>
      <c r="B103" s="130"/>
      <c r="C103" s="130"/>
      <c r="D103" s="180"/>
      <c r="E103" s="131"/>
      <c r="F103" s="32">
        <f t="shared" si="5"/>
        <v>0</v>
      </c>
      <c r="G103" s="132"/>
      <c r="H103" s="133"/>
      <c r="I103" s="133"/>
      <c r="J103" s="133"/>
      <c r="K103" s="133"/>
      <c r="L103" s="133"/>
      <c r="M103" s="133"/>
      <c r="N103" s="133"/>
      <c r="O103" s="133"/>
      <c r="P103" s="133"/>
      <c r="Q103" s="133"/>
      <c r="R103" s="133"/>
      <c r="S103" s="133"/>
      <c r="T103" s="133"/>
      <c r="U103" s="133"/>
      <c r="V103" s="29">
        <f ca="1">IFERROR(VLOOKUP(B103,'R001'!$X$5:$Y$19,2,FALSE),0)+IFERROR(VLOOKUP(B103,'R002'!$X$5:$Y$19,2,FALSE),0)+IFERROR(VLOOKUP(B103,'R003'!$X$5:$Y$19,2,FALSE),0)+IFERROR(VLOOKUP(B103,'R004'!$X$5:$Y$19,2,FALSE),0)+IFERROR(VLOOKUP(B103,'R005'!$X$5:$Y$19,2,FALSE),0)+IFERROR(VLOOKUP(B103,'R006'!$X$5:$Y$19,2,FALSE),0)+IFERROR(VLOOKUP(B103,'R007'!$X$5:$Y$19,2,FALSE),0)+IFERROR(VLOOKUP(B103,'R008'!$X$5:$Y$19,2,FALSE),0)+IFERROR(VLOOKUP(B103,'R009'!$X$5:$Y$19,2,FALSE),0)+IFERROR(VLOOKUP(B103,'R010'!$X$5:$Y$19,2,FALSE),0)+IFERROR(VLOOKUP(B103,'R011'!$X$5:$Y$19,2,FALSE),0)+IFERROR(VLOOKUP(B103,'R012'!$X$5:$Y$19,2,FALSE),0)+IFERROR(VLOOKUP(B103,'R013'!$X$5:$Y$19,2,FALSE),0)+IFERROR(VLOOKUP(B103,'R014'!$X$5:$Y$19,2,FALSE),0)+IFERROR(VLOOKUP(B103,'R015'!$X$5:$Y$19,2,FALSE),0)+IFERROR(VLOOKUP(B103,'R016'!$X$5:$Y$19,2,FALSE),0)+IFERROR(VLOOKUP(B103,'R017'!$X$5:$Y$19,2,FALSE),0)+IFERROR(VLOOKUP(B103,'R018'!$X$5:$Y$19,2,FALSE),0)+IFERROR(VLOOKUP(B103,'R019'!$X$5:$Y$19,2,FALSE),0)+IFERROR(VLOOKUP(B103,'R020'!$X$5:$Y$19,2,FALSE),0)+IFERROR(VLOOKUP(B103,'R021'!$X$5:$Y$19,2,FALSE),0)</f>
        <v>0</v>
      </c>
      <c r="W103" s="30">
        <f t="shared" ca="1" si="6"/>
        <v>0</v>
      </c>
      <c r="X103" s="31">
        <f t="shared" ca="1" si="7"/>
        <v>0</v>
      </c>
      <c r="Y103" s="19">
        <f ca="1">IFERROR(VLOOKUP(B103,'R001'!$X$5:$Z$19,2,FALSE),0)+IFERROR(VLOOKUP(B103,'R002'!$X$5:$Z$19,2,FALSE),0)+IFERROR(VLOOKUP(B103,'R003'!$X$5:$Z$19,2,FALSE),0)+IFERROR(VLOOKUP(B103,'R004'!$X$5:$Z$19,2,FALSE),0)+IFERROR(VLOOKUP(B103,'R005'!$X$5:$Z$19,2,FALSE),0)+IFERROR(VLOOKUP(B103,'R006'!$X$5:$Z$19,2,FALSE),0)+IFERROR(VLOOKUP(B103,'R007'!$X$5:$Z$19,2,FALSE),0)+IFERROR(VLOOKUP(B103,'R008'!$X$5:$Z$19,2,FALSE),0)+IFERROR(VLOOKUP(B103,'R009'!$X$5:$Z$19,2,FALSE),0)+IFERROR(VLOOKUP(B103,'R010'!$X$5:$Z$19,2,FALSE),0)+IFERROR(VLOOKUP(B103,'R011'!$X$5:$Z$19,2,FALSE),0)+IFERROR(VLOOKUP(B103,'R012'!$X$5:$Z$19,2,FALSE),0)+IFERROR(VLOOKUP(B103,'R013'!$X$5:$Z$19,2,FALSE),0)+IFERROR(VLOOKUP(B103,'R014'!$X$5:$Z$19,2,FALSE),0)+IFERROR(VLOOKUP(B103,'R015'!$X$5:$Z$19,2,FALSE),0)+IFERROR(VLOOKUP(B103,'R016'!$X$5:$Z$19,2,FALSE),0)+IFERROR(VLOOKUP(B103,'R017'!$X$5:$Z$19,2,FALSE),0)+IFERROR(VLOOKUP(B103,'R018'!$X$5:$Z$19,2,FALSE),0)+IFERROR(VLOOKUP(B103,'R019'!$X$5:$Z$19,2,FALSE),0)+IFERROR(VLOOKUP(B103,'R020'!$X$5:$Z$19,2,FALSE),0)+IFERROR(VLOOKUP(B103,'R021'!$X$5:$Z$19,2,FALSE),0)</f>
        <v>0</v>
      </c>
      <c r="Z103" s="20">
        <f t="shared" ca="1" si="8"/>
        <v>0</v>
      </c>
      <c r="AA103" s="21">
        <f t="shared" ca="1" si="9"/>
        <v>0</v>
      </c>
      <c r="AB103" s="16"/>
    </row>
    <row r="104" spans="1:28" x14ac:dyDescent="0.25">
      <c r="A104" s="14"/>
      <c r="B104" s="130"/>
      <c r="C104" s="130"/>
      <c r="D104" s="180"/>
      <c r="E104" s="131"/>
      <c r="F104" s="32">
        <f t="shared" si="5"/>
        <v>0</v>
      </c>
      <c r="G104" s="132"/>
      <c r="H104" s="133"/>
      <c r="I104" s="133"/>
      <c r="J104" s="133"/>
      <c r="K104" s="133"/>
      <c r="L104" s="133"/>
      <c r="M104" s="133"/>
      <c r="N104" s="133"/>
      <c r="O104" s="133"/>
      <c r="P104" s="133"/>
      <c r="Q104" s="133"/>
      <c r="R104" s="133"/>
      <c r="S104" s="133"/>
      <c r="T104" s="133"/>
      <c r="U104" s="133"/>
      <c r="V104" s="29">
        <f ca="1">IFERROR(VLOOKUP(B104,'R001'!$X$5:$Y$19,2,FALSE),0)+IFERROR(VLOOKUP(B104,'R002'!$X$5:$Y$19,2,FALSE),0)+IFERROR(VLOOKUP(B104,'R003'!$X$5:$Y$19,2,FALSE),0)+IFERROR(VLOOKUP(B104,'R004'!$X$5:$Y$19,2,FALSE),0)+IFERROR(VLOOKUP(B104,'R005'!$X$5:$Y$19,2,FALSE),0)+IFERROR(VLOOKUP(B104,'R006'!$X$5:$Y$19,2,FALSE),0)+IFERROR(VLOOKUP(B104,'R007'!$X$5:$Y$19,2,FALSE),0)+IFERROR(VLOOKUP(B104,'R008'!$X$5:$Y$19,2,FALSE),0)+IFERROR(VLOOKUP(B104,'R009'!$X$5:$Y$19,2,FALSE),0)+IFERROR(VLOOKUP(B104,'R010'!$X$5:$Y$19,2,FALSE),0)+IFERROR(VLOOKUP(B104,'R011'!$X$5:$Y$19,2,FALSE),0)+IFERROR(VLOOKUP(B104,'R012'!$X$5:$Y$19,2,FALSE),0)+IFERROR(VLOOKUP(B104,'R013'!$X$5:$Y$19,2,FALSE),0)+IFERROR(VLOOKUP(B104,'R014'!$X$5:$Y$19,2,FALSE),0)+IFERROR(VLOOKUP(B104,'R015'!$X$5:$Y$19,2,FALSE),0)+IFERROR(VLOOKUP(B104,'R016'!$X$5:$Y$19,2,FALSE),0)+IFERROR(VLOOKUP(B104,'R017'!$X$5:$Y$19,2,FALSE),0)+IFERROR(VLOOKUP(B104,'R018'!$X$5:$Y$19,2,FALSE),0)+IFERROR(VLOOKUP(B104,'R019'!$X$5:$Y$19,2,FALSE),0)+IFERROR(VLOOKUP(B104,'R020'!$X$5:$Y$19,2,FALSE),0)+IFERROR(VLOOKUP(B104,'R021'!$X$5:$Y$19,2,FALSE),0)</f>
        <v>0</v>
      </c>
      <c r="W104" s="30">
        <f t="shared" ca="1" si="6"/>
        <v>0</v>
      </c>
      <c r="X104" s="31">
        <f t="shared" ca="1" si="7"/>
        <v>0</v>
      </c>
      <c r="Y104" s="19">
        <f ca="1">IFERROR(VLOOKUP(B104,'R001'!$X$5:$Z$19,2,FALSE),0)+IFERROR(VLOOKUP(B104,'R002'!$X$5:$Z$19,2,FALSE),0)+IFERROR(VLOOKUP(B104,'R003'!$X$5:$Z$19,2,FALSE),0)+IFERROR(VLOOKUP(B104,'R004'!$X$5:$Z$19,2,FALSE),0)+IFERROR(VLOOKUP(B104,'R005'!$X$5:$Z$19,2,FALSE),0)+IFERROR(VLOOKUP(B104,'R006'!$X$5:$Z$19,2,FALSE),0)+IFERROR(VLOOKUP(B104,'R007'!$X$5:$Z$19,2,FALSE),0)+IFERROR(VLOOKUP(B104,'R008'!$X$5:$Z$19,2,FALSE),0)+IFERROR(VLOOKUP(B104,'R009'!$X$5:$Z$19,2,FALSE),0)+IFERROR(VLOOKUP(B104,'R010'!$X$5:$Z$19,2,FALSE),0)+IFERROR(VLOOKUP(B104,'R011'!$X$5:$Z$19,2,FALSE),0)+IFERROR(VLOOKUP(B104,'R012'!$X$5:$Z$19,2,FALSE),0)+IFERROR(VLOOKUP(B104,'R013'!$X$5:$Z$19,2,FALSE),0)+IFERROR(VLOOKUP(B104,'R014'!$X$5:$Z$19,2,FALSE),0)+IFERROR(VLOOKUP(B104,'R015'!$X$5:$Z$19,2,FALSE),0)+IFERROR(VLOOKUP(B104,'R016'!$X$5:$Z$19,2,FALSE),0)+IFERROR(VLOOKUP(B104,'R017'!$X$5:$Z$19,2,FALSE),0)+IFERROR(VLOOKUP(B104,'R018'!$X$5:$Z$19,2,FALSE),0)+IFERROR(VLOOKUP(B104,'R019'!$X$5:$Z$19,2,FALSE),0)+IFERROR(VLOOKUP(B104,'R020'!$X$5:$Z$19,2,FALSE),0)+IFERROR(VLOOKUP(B104,'R021'!$X$5:$Z$19,2,FALSE),0)</f>
        <v>0</v>
      </c>
      <c r="Z104" s="20">
        <f t="shared" ca="1" si="8"/>
        <v>0</v>
      </c>
      <c r="AA104" s="21">
        <f t="shared" ca="1" si="9"/>
        <v>0</v>
      </c>
      <c r="AB104" s="16"/>
    </row>
    <row r="105" spans="1:28" x14ac:dyDescent="0.25">
      <c r="A105" s="14"/>
      <c r="B105" s="130"/>
      <c r="C105" s="130"/>
      <c r="D105" s="180"/>
      <c r="E105" s="131"/>
      <c r="F105" s="32">
        <f t="shared" si="5"/>
        <v>0</v>
      </c>
      <c r="G105" s="132"/>
      <c r="H105" s="133"/>
      <c r="I105" s="133"/>
      <c r="J105" s="133"/>
      <c r="K105" s="133"/>
      <c r="L105" s="133"/>
      <c r="M105" s="133"/>
      <c r="N105" s="133"/>
      <c r="O105" s="133"/>
      <c r="P105" s="133"/>
      <c r="Q105" s="133"/>
      <c r="R105" s="133"/>
      <c r="S105" s="133"/>
      <c r="T105" s="133"/>
      <c r="U105" s="133"/>
      <c r="V105" s="29">
        <f ca="1">IFERROR(VLOOKUP(B105,'R001'!$X$5:$Y$19,2,FALSE),0)+IFERROR(VLOOKUP(B105,'R002'!$X$5:$Y$19,2,FALSE),0)+IFERROR(VLOOKUP(B105,'R003'!$X$5:$Y$19,2,FALSE),0)+IFERROR(VLOOKUP(B105,'R004'!$X$5:$Y$19,2,FALSE),0)+IFERROR(VLOOKUP(B105,'R005'!$X$5:$Y$19,2,FALSE),0)+IFERROR(VLOOKUP(B105,'R006'!$X$5:$Y$19,2,FALSE),0)+IFERROR(VLOOKUP(B105,'R007'!$X$5:$Y$19,2,FALSE),0)+IFERROR(VLOOKUP(B105,'R008'!$X$5:$Y$19,2,FALSE),0)+IFERROR(VLOOKUP(B105,'R009'!$X$5:$Y$19,2,FALSE),0)+IFERROR(VLOOKUP(B105,'R010'!$X$5:$Y$19,2,FALSE),0)+IFERROR(VLOOKUP(B105,'R011'!$X$5:$Y$19,2,FALSE),0)+IFERROR(VLOOKUP(B105,'R012'!$X$5:$Y$19,2,FALSE),0)+IFERROR(VLOOKUP(B105,'R013'!$X$5:$Y$19,2,FALSE),0)+IFERROR(VLOOKUP(B105,'R014'!$X$5:$Y$19,2,FALSE),0)+IFERROR(VLOOKUP(B105,'R015'!$X$5:$Y$19,2,FALSE),0)+IFERROR(VLOOKUP(B105,'R016'!$X$5:$Y$19,2,FALSE),0)+IFERROR(VLOOKUP(B105,'R017'!$X$5:$Y$19,2,FALSE),0)+IFERROR(VLOOKUP(B105,'R018'!$X$5:$Y$19,2,FALSE),0)+IFERROR(VLOOKUP(B105,'R019'!$X$5:$Y$19,2,FALSE),0)+IFERROR(VLOOKUP(B105,'R020'!$X$5:$Y$19,2,FALSE),0)+IFERROR(VLOOKUP(B105,'R021'!$X$5:$Y$19,2,FALSE),0)</f>
        <v>0</v>
      </c>
      <c r="W105" s="30">
        <f t="shared" ca="1" si="6"/>
        <v>0</v>
      </c>
      <c r="X105" s="31">
        <f t="shared" ca="1" si="7"/>
        <v>0</v>
      </c>
      <c r="Y105" s="19">
        <f ca="1">IFERROR(VLOOKUP(B105,'R001'!$X$5:$Z$19,2,FALSE),0)+IFERROR(VLOOKUP(B105,'R002'!$X$5:$Z$19,2,FALSE),0)+IFERROR(VLOOKUP(B105,'R003'!$X$5:$Z$19,2,FALSE),0)+IFERROR(VLOOKUP(B105,'R004'!$X$5:$Z$19,2,FALSE),0)+IFERROR(VLOOKUP(B105,'R005'!$X$5:$Z$19,2,FALSE),0)+IFERROR(VLOOKUP(B105,'R006'!$X$5:$Z$19,2,FALSE),0)+IFERROR(VLOOKUP(B105,'R007'!$X$5:$Z$19,2,FALSE),0)+IFERROR(VLOOKUP(B105,'R008'!$X$5:$Z$19,2,FALSE),0)+IFERROR(VLOOKUP(B105,'R009'!$X$5:$Z$19,2,FALSE),0)+IFERROR(VLOOKUP(B105,'R010'!$X$5:$Z$19,2,FALSE),0)+IFERROR(VLOOKUP(B105,'R011'!$X$5:$Z$19,2,FALSE),0)+IFERROR(VLOOKUP(B105,'R012'!$X$5:$Z$19,2,FALSE),0)+IFERROR(VLOOKUP(B105,'R013'!$X$5:$Z$19,2,FALSE),0)+IFERROR(VLOOKUP(B105,'R014'!$X$5:$Z$19,2,FALSE),0)+IFERROR(VLOOKUP(B105,'R015'!$X$5:$Z$19,2,FALSE),0)+IFERROR(VLOOKUP(B105,'R016'!$X$5:$Z$19,2,FALSE),0)+IFERROR(VLOOKUP(B105,'R017'!$X$5:$Z$19,2,FALSE),0)+IFERROR(VLOOKUP(B105,'R018'!$X$5:$Z$19,2,FALSE),0)+IFERROR(VLOOKUP(B105,'R019'!$X$5:$Z$19,2,FALSE),0)+IFERROR(VLOOKUP(B105,'R020'!$X$5:$Z$19,2,FALSE),0)+IFERROR(VLOOKUP(B105,'R021'!$X$5:$Z$19,2,FALSE),0)</f>
        <v>0</v>
      </c>
      <c r="Z105" s="20">
        <f t="shared" ca="1" si="8"/>
        <v>0</v>
      </c>
      <c r="AA105" s="21">
        <f t="shared" ca="1" si="9"/>
        <v>0</v>
      </c>
      <c r="AB105" s="16"/>
    </row>
    <row r="106" spans="1:28" x14ac:dyDescent="0.25">
      <c r="A106" s="14"/>
      <c r="B106" s="130"/>
      <c r="C106" s="130"/>
      <c r="D106" s="180"/>
      <c r="E106" s="131"/>
      <c r="F106" s="32">
        <f t="shared" si="5"/>
        <v>0</v>
      </c>
      <c r="G106" s="132"/>
      <c r="H106" s="133"/>
      <c r="I106" s="133"/>
      <c r="J106" s="133"/>
      <c r="K106" s="133"/>
      <c r="L106" s="133"/>
      <c r="M106" s="133"/>
      <c r="N106" s="133"/>
      <c r="O106" s="133"/>
      <c r="P106" s="133"/>
      <c r="Q106" s="133"/>
      <c r="R106" s="133"/>
      <c r="S106" s="133"/>
      <c r="T106" s="133"/>
      <c r="U106" s="133"/>
      <c r="V106" s="29">
        <f ca="1">IFERROR(VLOOKUP(B106,'R001'!$X$5:$Y$19,2,FALSE),0)+IFERROR(VLOOKUP(B106,'R002'!$X$5:$Y$19,2,FALSE),0)+IFERROR(VLOOKUP(B106,'R003'!$X$5:$Y$19,2,FALSE),0)+IFERROR(VLOOKUP(B106,'R004'!$X$5:$Y$19,2,FALSE),0)+IFERROR(VLOOKUP(B106,'R005'!$X$5:$Y$19,2,FALSE),0)+IFERROR(VLOOKUP(B106,'R006'!$X$5:$Y$19,2,FALSE),0)+IFERROR(VLOOKUP(B106,'R007'!$X$5:$Y$19,2,FALSE),0)+IFERROR(VLOOKUP(B106,'R008'!$X$5:$Y$19,2,FALSE),0)+IFERROR(VLOOKUP(B106,'R009'!$X$5:$Y$19,2,FALSE),0)+IFERROR(VLOOKUP(B106,'R010'!$X$5:$Y$19,2,FALSE),0)+IFERROR(VLOOKUP(B106,'R011'!$X$5:$Y$19,2,FALSE),0)+IFERROR(VLOOKUP(B106,'R012'!$X$5:$Y$19,2,FALSE),0)+IFERROR(VLOOKUP(B106,'R013'!$X$5:$Y$19,2,FALSE),0)+IFERROR(VLOOKUP(B106,'R014'!$X$5:$Y$19,2,FALSE),0)+IFERROR(VLOOKUP(B106,'R015'!$X$5:$Y$19,2,FALSE),0)+IFERROR(VLOOKUP(B106,'R016'!$X$5:$Y$19,2,FALSE),0)+IFERROR(VLOOKUP(B106,'R017'!$X$5:$Y$19,2,FALSE),0)+IFERROR(VLOOKUP(B106,'R018'!$X$5:$Y$19,2,FALSE),0)+IFERROR(VLOOKUP(B106,'R019'!$X$5:$Y$19,2,FALSE),0)+IFERROR(VLOOKUP(B106,'R020'!$X$5:$Y$19,2,FALSE),0)+IFERROR(VLOOKUP(B106,'R021'!$X$5:$Y$19,2,FALSE),0)</f>
        <v>0</v>
      </c>
      <c r="W106" s="30">
        <f t="shared" ca="1" si="6"/>
        <v>0</v>
      </c>
      <c r="X106" s="31">
        <f t="shared" ca="1" si="7"/>
        <v>0</v>
      </c>
      <c r="Y106" s="19">
        <f ca="1">IFERROR(VLOOKUP(B106,'R001'!$X$5:$Z$19,2,FALSE),0)+IFERROR(VLOOKUP(B106,'R002'!$X$5:$Z$19,2,FALSE),0)+IFERROR(VLOOKUP(B106,'R003'!$X$5:$Z$19,2,FALSE),0)+IFERROR(VLOOKUP(B106,'R004'!$X$5:$Z$19,2,FALSE),0)+IFERROR(VLOOKUP(B106,'R005'!$X$5:$Z$19,2,FALSE),0)+IFERROR(VLOOKUP(B106,'R006'!$X$5:$Z$19,2,FALSE),0)+IFERROR(VLOOKUP(B106,'R007'!$X$5:$Z$19,2,FALSE),0)+IFERROR(VLOOKUP(B106,'R008'!$X$5:$Z$19,2,FALSE),0)+IFERROR(VLOOKUP(B106,'R009'!$X$5:$Z$19,2,FALSE),0)+IFERROR(VLOOKUP(B106,'R010'!$X$5:$Z$19,2,FALSE),0)+IFERROR(VLOOKUP(B106,'R011'!$X$5:$Z$19,2,FALSE),0)+IFERROR(VLOOKUP(B106,'R012'!$X$5:$Z$19,2,FALSE),0)+IFERROR(VLOOKUP(B106,'R013'!$X$5:$Z$19,2,FALSE),0)+IFERROR(VLOOKUP(B106,'R014'!$X$5:$Z$19,2,FALSE),0)+IFERROR(VLOOKUP(B106,'R015'!$X$5:$Z$19,2,FALSE),0)+IFERROR(VLOOKUP(B106,'R016'!$X$5:$Z$19,2,FALSE),0)+IFERROR(VLOOKUP(B106,'R017'!$X$5:$Z$19,2,FALSE),0)+IFERROR(VLOOKUP(B106,'R018'!$X$5:$Z$19,2,FALSE),0)+IFERROR(VLOOKUP(B106,'R019'!$X$5:$Z$19,2,FALSE),0)+IFERROR(VLOOKUP(B106,'R020'!$X$5:$Z$19,2,FALSE),0)+IFERROR(VLOOKUP(B106,'R021'!$X$5:$Z$19,2,FALSE),0)</f>
        <v>0</v>
      </c>
      <c r="Z106" s="20">
        <f t="shared" ca="1" si="8"/>
        <v>0</v>
      </c>
      <c r="AA106" s="21">
        <f t="shared" ca="1" si="9"/>
        <v>0</v>
      </c>
      <c r="AB106" s="16"/>
    </row>
    <row r="107" spans="1:28" x14ac:dyDescent="0.25">
      <c r="A107" s="14"/>
      <c r="B107" s="130"/>
      <c r="C107" s="130"/>
      <c r="D107" s="180"/>
      <c r="E107" s="131"/>
      <c r="F107" s="32">
        <f t="shared" si="5"/>
        <v>0</v>
      </c>
      <c r="G107" s="132"/>
      <c r="H107" s="133"/>
      <c r="I107" s="133"/>
      <c r="J107" s="133"/>
      <c r="K107" s="133"/>
      <c r="L107" s="133"/>
      <c r="M107" s="133"/>
      <c r="N107" s="133"/>
      <c r="O107" s="133"/>
      <c r="P107" s="133"/>
      <c r="Q107" s="133"/>
      <c r="R107" s="133"/>
      <c r="S107" s="133"/>
      <c r="T107" s="133"/>
      <c r="U107" s="133"/>
      <c r="V107" s="29">
        <f ca="1">IFERROR(VLOOKUP(B107,'R001'!$X$5:$Y$19,2,FALSE),0)+IFERROR(VLOOKUP(B107,'R002'!$X$5:$Y$19,2,FALSE),0)+IFERROR(VLOOKUP(B107,'R003'!$X$5:$Y$19,2,FALSE),0)+IFERROR(VLOOKUP(B107,'R004'!$X$5:$Y$19,2,FALSE),0)+IFERROR(VLOOKUP(B107,'R005'!$X$5:$Y$19,2,FALSE),0)+IFERROR(VLOOKUP(B107,'R006'!$X$5:$Y$19,2,FALSE),0)+IFERROR(VLOOKUP(B107,'R007'!$X$5:$Y$19,2,FALSE),0)+IFERROR(VLOOKUP(B107,'R008'!$X$5:$Y$19,2,FALSE),0)+IFERROR(VLOOKUP(B107,'R009'!$X$5:$Y$19,2,FALSE),0)+IFERROR(VLOOKUP(B107,'R010'!$X$5:$Y$19,2,FALSE),0)+IFERROR(VLOOKUP(B107,'R011'!$X$5:$Y$19,2,FALSE),0)+IFERROR(VLOOKUP(B107,'R012'!$X$5:$Y$19,2,FALSE),0)+IFERROR(VLOOKUP(B107,'R013'!$X$5:$Y$19,2,FALSE),0)+IFERROR(VLOOKUP(B107,'R014'!$X$5:$Y$19,2,FALSE),0)+IFERROR(VLOOKUP(B107,'R015'!$X$5:$Y$19,2,FALSE),0)+IFERROR(VLOOKUP(B107,'R016'!$X$5:$Y$19,2,FALSE),0)+IFERROR(VLOOKUP(B107,'R017'!$X$5:$Y$19,2,FALSE),0)+IFERROR(VLOOKUP(B107,'R018'!$X$5:$Y$19,2,FALSE),0)+IFERROR(VLOOKUP(B107,'R019'!$X$5:$Y$19,2,FALSE),0)+IFERROR(VLOOKUP(B107,'R020'!$X$5:$Y$19,2,FALSE),0)+IFERROR(VLOOKUP(B107,'R021'!$X$5:$Y$19,2,FALSE),0)</f>
        <v>0</v>
      </c>
      <c r="W107" s="30">
        <f t="shared" ca="1" si="6"/>
        <v>0</v>
      </c>
      <c r="X107" s="31">
        <f t="shared" ca="1" si="7"/>
        <v>0</v>
      </c>
      <c r="Y107" s="19">
        <f ca="1">IFERROR(VLOOKUP(B107,'R001'!$X$5:$Z$19,2,FALSE),0)+IFERROR(VLOOKUP(B107,'R002'!$X$5:$Z$19,2,FALSE),0)+IFERROR(VLOOKUP(B107,'R003'!$X$5:$Z$19,2,FALSE),0)+IFERROR(VLOOKUP(B107,'R004'!$X$5:$Z$19,2,FALSE),0)+IFERROR(VLOOKUP(B107,'R005'!$X$5:$Z$19,2,FALSE),0)+IFERROR(VLOOKUP(B107,'R006'!$X$5:$Z$19,2,FALSE),0)+IFERROR(VLOOKUP(B107,'R007'!$X$5:$Z$19,2,FALSE),0)+IFERROR(VLOOKUP(B107,'R008'!$X$5:$Z$19,2,FALSE),0)+IFERROR(VLOOKUP(B107,'R009'!$X$5:$Z$19,2,FALSE),0)+IFERROR(VLOOKUP(B107,'R010'!$X$5:$Z$19,2,FALSE),0)+IFERROR(VLOOKUP(B107,'R011'!$X$5:$Z$19,2,FALSE),0)+IFERROR(VLOOKUP(B107,'R012'!$X$5:$Z$19,2,FALSE),0)+IFERROR(VLOOKUP(B107,'R013'!$X$5:$Z$19,2,FALSE),0)+IFERROR(VLOOKUP(B107,'R014'!$X$5:$Z$19,2,FALSE),0)+IFERROR(VLOOKUP(B107,'R015'!$X$5:$Z$19,2,FALSE),0)+IFERROR(VLOOKUP(B107,'R016'!$X$5:$Z$19,2,FALSE),0)+IFERROR(VLOOKUP(B107,'R017'!$X$5:$Z$19,2,FALSE),0)+IFERROR(VLOOKUP(B107,'R018'!$X$5:$Z$19,2,FALSE),0)+IFERROR(VLOOKUP(B107,'R019'!$X$5:$Z$19,2,FALSE),0)+IFERROR(VLOOKUP(B107,'R020'!$X$5:$Z$19,2,FALSE),0)+IFERROR(VLOOKUP(B107,'R021'!$X$5:$Z$19,2,FALSE),0)</f>
        <v>0</v>
      </c>
      <c r="Z107" s="20">
        <f t="shared" ca="1" si="8"/>
        <v>0</v>
      </c>
      <c r="AA107" s="21">
        <f t="shared" ca="1" si="9"/>
        <v>0</v>
      </c>
      <c r="AB107" s="16"/>
    </row>
    <row r="108" spans="1:28" x14ac:dyDescent="0.25">
      <c r="A108" s="14"/>
      <c r="B108" s="130"/>
      <c r="C108" s="130"/>
      <c r="D108" s="180"/>
      <c r="E108" s="131"/>
      <c r="F108" s="32">
        <f t="shared" si="5"/>
        <v>0</v>
      </c>
      <c r="G108" s="132"/>
      <c r="H108" s="133"/>
      <c r="I108" s="133"/>
      <c r="J108" s="133"/>
      <c r="K108" s="133"/>
      <c r="L108" s="133"/>
      <c r="M108" s="133"/>
      <c r="N108" s="133"/>
      <c r="O108" s="133"/>
      <c r="P108" s="133"/>
      <c r="Q108" s="133"/>
      <c r="R108" s="133"/>
      <c r="S108" s="133"/>
      <c r="T108" s="133"/>
      <c r="U108" s="133"/>
      <c r="V108" s="29">
        <f ca="1">IFERROR(VLOOKUP(B108,'R001'!$X$5:$Y$19,2,FALSE),0)+IFERROR(VLOOKUP(B108,'R002'!$X$5:$Y$19,2,FALSE),0)+IFERROR(VLOOKUP(B108,'R003'!$X$5:$Y$19,2,FALSE),0)+IFERROR(VLOOKUP(B108,'R004'!$X$5:$Y$19,2,FALSE),0)+IFERROR(VLOOKUP(B108,'R005'!$X$5:$Y$19,2,FALSE),0)+IFERROR(VLOOKUP(B108,'R006'!$X$5:$Y$19,2,FALSE),0)+IFERROR(VLOOKUP(B108,'R007'!$X$5:$Y$19,2,FALSE),0)+IFERROR(VLOOKUP(B108,'R008'!$X$5:$Y$19,2,FALSE),0)+IFERROR(VLOOKUP(B108,'R009'!$X$5:$Y$19,2,FALSE),0)+IFERROR(VLOOKUP(B108,'R010'!$X$5:$Y$19,2,FALSE),0)+IFERROR(VLOOKUP(B108,'R011'!$X$5:$Y$19,2,FALSE),0)+IFERROR(VLOOKUP(B108,'R012'!$X$5:$Y$19,2,FALSE),0)+IFERROR(VLOOKUP(B108,'R013'!$X$5:$Y$19,2,FALSE),0)+IFERROR(VLOOKUP(B108,'R014'!$X$5:$Y$19,2,FALSE),0)+IFERROR(VLOOKUP(B108,'R015'!$X$5:$Y$19,2,FALSE),0)+IFERROR(VLOOKUP(B108,'R016'!$X$5:$Y$19,2,FALSE),0)+IFERROR(VLOOKUP(B108,'R017'!$X$5:$Y$19,2,FALSE),0)+IFERROR(VLOOKUP(B108,'R018'!$X$5:$Y$19,2,FALSE),0)+IFERROR(VLOOKUP(B108,'R019'!$X$5:$Y$19,2,FALSE),0)+IFERROR(VLOOKUP(B108,'R020'!$X$5:$Y$19,2,FALSE),0)+IFERROR(VLOOKUP(B108,'R021'!$X$5:$Y$19,2,FALSE),0)</f>
        <v>0</v>
      </c>
      <c r="W108" s="30">
        <f t="shared" ca="1" si="6"/>
        <v>0</v>
      </c>
      <c r="X108" s="31">
        <f t="shared" ca="1" si="7"/>
        <v>0</v>
      </c>
      <c r="Y108" s="19">
        <f ca="1">IFERROR(VLOOKUP(B108,'R001'!$X$5:$Z$19,2,FALSE),0)+IFERROR(VLOOKUP(B108,'R002'!$X$5:$Z$19,2,FALSE),0)+IFERROR(VLOOKUP(B108,'R003'!$X$5:$Z$19,2,FALSE),0)+IFERROR(VLOOKUP(B108,'R004'!$X$5:$Z$19,2,FALSE),0)+IFERROR(VLOOKUP(B108,'R005'!$X$5:$Z$19,2,FALSE),0)+IFERROR(VLOOKUP(B108,'R006'!$X$5:$Z$19,2,FALSE),0)+IFERROR(VLOOKUP(B108,'R007'!$X$5:$Z$19,2,FALSE),0)+IFERROR(VLOOKUP(B108,'R008'!$X$5:$Z$19,2,FALSE),0)+IFERROR(VLOOKUP(B108,'R009'!$X$5:$Z$19,2,FALSE),0)+IFERROR(VLOOKUP(B108,'R010'!$X$5:$Z$19,2,FALSE),0)+IFERROR(VLOOKUP(B108,'R011'!$X$5:$Z$19,2,FALSE),0)+IFERROR(VLOOKUP(B108,'R012'!$X$5:$Z$19,2,FALSE),0)+IFERROR(VLOOKUP(B108,'R013'!$X$5:$Z$19,2,FALSE),0)+IFERROR(VLOOKUP(B108,'R014'!$X$5:$Z$19,2,FALSE),0)+IFERROR(VLOOKUP(B108,'R015'!$X$5:$Z$19,2,FALSE),0)+IFERROR(VLOOKUP(B108,'R016'!$X$5:$Z$19,2,FALSE),0)+IFERROR(VLOOKUP(B108,'R017'!$X$5:$Z$19,2,FALSE),0)+IFERROR(VLOOKUP(B108,'R018'!$X$5:$Z$19,2,FALSE),0)+IFERROR(VLOOKUP(B108,'R019'!$X$5:$Z$19,2,FALSE),0)+IFERROR(VLOOKUP(B108,'R020'!$X$5:$Z$19,2,FALSE),0)+IFERROR(VLOOKUP(B108,'R021'!$X$5:$Z$19,2,FALSE),0)</f>
        <v>0</v>
      </c>
      <c r="Z108" s="20">
        <f t="shared" ca="1" si="8"/>
        <v>0</v>
      </c>
      <c r="AA108" s="21">
        <f t="shared" ca="1" si="9"/>
        <v>0</v>
      </c>
      <c r="AB108" s="16"/>
    </row>
    <row r="109" spans="1:28" x14ac:dyDescent="0.25">
      <c r="A109" s="14"/>
      <c r="B109" s="130"/>
      <c r="C109" s="130"/>
      <c r="D109" s="180"/>
      <c r="E109" s="131"/>
      <c r="F109" s="32">
        <f t="shared" si="5"/>
        <v>0</v>
      </c>
      <c r="G109" s="132"/>
      <c r="H109" s="133"/>
      <c r="I109" s="133"/>
      <c r="J109" s="133"/>
      <c r="K109" s="133"/>
      <c r="L109" s="133"/>
      <c r="M109" s="133"/>
      <c r="N109" s="133"/>
      <c r="O109" s="133"/>
      <c r="P109" s="133"/>
      <c r="Q109" s="133"/>
      <c r="R109" s="133"/>
      <c r="S109" s="133"/>
      <c r="T109" s="133"/>
      <c r="U109" s="133"/>
      <c r="V109" s="29">
        <f ca="1">IFERROR(VLOOKUP(B109,'R001'!$X$5:$Y$19,2,FALSE),0)+IFERROR(VLOOKUP(B109,'R002'!$X$5:$Y$19,2,FALSE),0)+IFERROR(VLOOKUP(B109,'R003'!$X$5:$Y$19,2,FALSE),0)+IFERROR(VLOOKUP(B109,'R004'!$X$5:$Y$19,2,FALSE),0)+IFERROR(VLOOKUP(B109,'R005'!$X$5:$Y$19,2,FALSE),0)+IFERROR(VLOOKUP(B109,'R006'!$X$5:$Y$19,2,FALSE),0)+IFERROR(VLOOKUP(B109,'R007'!$X$5:$Y$19,2,FALSE),0)+IFERROR(VLOOKUP(B109,'R008'!$X$5:$Y$19,2,FALSE),0)+IFERROR(VLOOKUP(B109,'R009'!$X$5:$Y$19,2,FALSE),0)+IFERROR(VLOOKUP(B109,'R010'!$X$5:$Y$19,2,FALSE),0)+IFERROR(VLOOKUP(B109,'R011'!$X$5:$Y$19,2,FALSE),0)+IFERROR(VLOOKUP(B109,'R012'!$X$5:$Y$19,2,FALSE),0)+IFERROR(VLOOKUP(B109,'R013'!$X$5:$Y$19,2,FALSE),0)+IFERROR(VLOOKUP(B109,'R014'!$X$5:$Y$19,2,FALSE),0)+IFERROR(VLOOKUP(B109,'R015'!$X$5:$Y$19,2,FALSE),0)+IFERROR(VLOOKUP(B109,'R016'!$X$5:$Y$19,2,FALSE),0)+IFERROR(VLOOKUP(B109,'R017'!$X$5:$Y$19,2,FALSE),0)+IFERROR(VLOOKUP(B109,'R018'!$X$5:$Y$19,2,FALSE),0)+IFERROR(VLOOKUP(B109,'R019'!$X$5:$Y$19,2,FALSE),0)+IFERROR(VLOOKUP(B109,'R020'!$X$5:$Y$19,2,FALSE),0)+IFERROR(VLOOKUP(B109,'R021'!$X$5:$Y$19,2,FALSE),0)</f>
        <v>0</v>
      </c>
      <c r="W109" s="30">
        <f t="shared" ca="1" si="6"/>
        <v>0</v>
      </c>
      <c r="X109" s="31">
        <f t="shared" ca="1" si="7"/>
        <v>0</v>
      </c>
      <c r="Y109" s="19">
        <f ca="1">IFERROR(VLOOKUP(B109,'R001'!$X$5:$Z$19,2,FALSE),0)+IFERROR(VLOOKUP(B109,'R002'!$X$5:$Z$19,2,FALSE),0)+IFERROR(VLOOKUP(B109,'R003'!$X$5:$Z$19,2,FALSE),0)+IFERROR(VLOOKUP(B109,'R004'!$X$5:$Z$19,2,FALSE),0)+IFERROR(VLOOKUP(B109,'R005'!$X$5:$Z$19,2,FALSE),0)+IFERROR(VLOOKUP(B109,'R006'!$X$5:$Z$19,2,FALSE),0)+IFERROR(VLOOKUP(B109,'R007'!$X$5:$Z$19,2,FALSE),0)+IFERROR(VLOOKUP(B109,'R008'!$X$5:$Z$19,2,FALSE),0)+IFERROR(VLOOKUP(B109,'R009'!$X$5:$Z$19,2,FALSE),0)+IFERROR(VLOOKUP(B109,'R010'!$X$5:$Z$19,2,FALSE),0)+IFERROR(VLOOKUP(B109,'R011'!$X$5:$Z$19,2,FALSE),0)+IFERROR(VLOOKUP(B109,'R012'!$X$5:$Z$19,2,FALSE),0)+IFERROR(VLOOKUP(B109,'R013'!$X$5:$Z$19,2,FALSE),0)+IFERROR(VLOOKUP(B109,'R014'!$X$5:$Z$19,2,FALSE),0)+IFERROR(VLOOKUP(B109,'R015'!$X$5:$Z$19,2,FALSE),0)+IFERROR(VLOOKUP(B109,'R016'!$X$5:$Z$19,2,FALSE),0)+IFERROR(VLOOKUP(B109,'R017'!$X$5:$Z$19,2,FALSE),0)+IFERROR(VLOOKUP(B109,'R018'!$X$5:$Z$19,2,FALSE),0)+IFERROR(VLOOKUP(B109,'R019'!$X$5:$Z$19,2,FALSE),0)+IFERROR(VLOOKUP(B109,'R020'!$X$5:$Z$19,2,FALSE),0)+IFERROR(VLOOKUP(B109,'R021'!$X$5:$Z$19,2,FALSE),0)</f>
        <v>0</v>
      </c>
      <c r="Z109" s="20">
        <f t="shared" ca="1" si="8"/>
        <v>0</v>
      </c>
      <c r="AA109" s="21">
        <f t="shared" ca="1" si="9"/>
        <v>0</v>
      </c>
      <c r="AB109" s="16"/>
    </row>
    <row r="110" spans="1:28" x14ac:dyDescent="0.25">
      <c r="A110" s="14"/>
      <c r="B110" s="130"/>
      <c r="C110" s="130"/>
      <c r="D110" s="180"/>
      <c r="E110" s="131"/>
      <c r="F110" s="32">
        <f t="shared" si="5"/>
        <v>0</v>
      </c>
      <c r="G110" s="132"/>
      <c r="H110" s="133"/>
      <c r="I110" s="133"/>
      <c r="J110" s="133"/>
      <c r="K110" s="133"/>
      <c r="L110" s="133"/>
      <c r="M110" s="133"/>
      <c r="N110" s="133"/>
      <c r="O110" s="133"/>
      <c r="P110" s="133"/>
      <c r="Q110" s="133"/>
      <c r="R110" s="133"/>
      <c r="S110" s="133"/>
      <c r="T110" s="133"/>
      <c r="U110" s="133"/>
      <c r="V110" s="29">
        <f ca="1">IFERROR(VLOOKUP(B110,'R001'!$X$5:$Y$19,2,FALSE),0)+IFERROR(VLOOKUP(B110,'R002'!$X$5:$Y$19,2,FALSE),0)+IFERROR(VLOOKUP(B110,'R003'!$X$5:$Y$19,2,FALSE),0)+IFERROR(VLOOKUP(B110,'R004'!$X$5:$Y$19,2,FALSE),0)+IFERROR(VLOOKUP(B110,'R005'!$X$5:$Y$19,2,FALSE),0)+IFERROR(VLOOKUP(B110,'R006'!$X$5:$Y$19,2,FALSE),0)+IFERROR(VLOOKUP(B110,'R007'!$X$5:$Y$19,2,FALSE),0)+IFERROR(VLOOKUP(B110,'R008'!$X$5:$Y$19,2,FALSE),0)+IFERROR(VLOOKUP(B110,'R009'!$X$5:$Y$19,2,FALSE),0)+IFERROR(VLOOKUP(B110,'R010'!$X$5:$Y$19,2,FALSE),0)+IFERROR(VLOOKUP(B110,'R011'!$X$5:$Y$19,2,FALSE),0)+IFERROR(VLOOKUP(B110,'R012'!$X$5:$Y$19,2,FALSE),0)+IFERROR(VLOOKUP(B110,'R013'!$X$5:$Y$19,2,FALSE),0)+IFERROR(VLOOKUP(B110,'R014'!$X$5:$Y$19,2,FALSE),0)+IFERROR(VLOOKUP(B110,'R015'!$X$5:$Y$19,2,FALSE),0)+IFERROR(VLOOKUP(B110,'R016'!$X$5:$Y$19,2,FALSE),0)+IFERROR(VLOOKUP(B110,'R017'!$X$5:$Y$19,2,FALSE),0)+IFERROR(VLOOKUP(B110,'R018'!$X$5:$Y$19,2,FALSE),0)+IFERROR(VLOOKUP(B110,'R019'!$X$5:$Y$19,2,FALSE),0)+IFERROR(VLOOKUP(B110,'R020'!$X$5:$Y$19,2,FALSE),0)+IFERROR(VLOOKUP(B110,'R021'!$X$5:$Y$19,2,FALSE),0)</f>
        <v>0</v>
      </c>
      <c r="W110" s="30">
        <f t="shared" ca="1" si="6"/>
        <v>0</v>
      </c>
      <c r="X110" s="31">
        <f t="shared" ca="1" si="7"/>
        <v>0</v>
      </c>
      <c r="Y110" s="19">
        <f ca="1">IFERROR(VLOOKUP(B110,'R001'!$X$5:$Z$19,2,FALSE),0)+IFERROR(VLOOKUP(B110,'R002'!$X$5:$Z$19,2,FALSE),0)+IFERROR(VLOOKUP(B110,'R003'!$X$5:$Z$19,2,FALSE),0)+IFERROR(VLOOKUP(B110,'R004'!$X$5:$Z$19,2,FALSE),0)+IFERROR(VLOOKUP(B110,'R005'!$X$5:$Z$19,2,FALSE),0)+IFERROR(VLOOKUP(B110,'R006'!$X$5:$Z$19,2,FALSE),0)+IFERROR(VLOOKUP(B110,'R007'!$X$5:$Z$19,2,FALSE),0)+IFERROR(VLOOKUP(B110,'R008'!$X$5:$Z$19,2,FALSE),0)+IFERROR(VLOOKUP(B110,'R009'!$X$5:$Z$19,2,FALSE),0)+IFERROR(VLOOKUP(B110,'R010'!$X$5:$Z$19,2,FALSE),0)+IFERROR(VLOOKUP(B110,'R011'!$X$5:$Z$19,2,FALSE),0)+IFERROR(VLOOKUP(B110,'R012'!$X$5:$Z$19,2,FALSE),0)+IFERROR(VLOOKUP(B110,'R013'!$X$5:$Z$19,2,FALSE),0)+IFERROR(VLOOKUP(B110,'R014'!$X$5:$Z$19,2,FALSE),0)+IFERROR(VLOOKUP(B110,'R015'!$X$5:$Z$19,2,FALSE),0)+IFERROR(VLOOKUP(B110,'R016'!$X$5:$Z$19,2,FALSE),0)+IFERROR(VLOOKUP(B110,'R017'!$X$5:$Z$19,2,FALSE),0)+IFERROR(VLOOKUP(B110,'R018'!$X$5:$Z$19,2,FALSE),0)+IFERROR(VLOOKUP(B110,'R019'!$X$5:$Z$19,2,FALSE),0)+IFERROR(VLOOKUP(B110,'R020'!$X$5:$Z$19,2,FALSE),0)+IFERROR(VLOOKUP(B110,'R021'!$X$5:$Z$19,2,FALSE),0)</f>
        <v>0</v>
      </c>
      <c r="Z110" s="20">
        <f t="shared" ca="1" si="8"/>
        <v>0</v>
      </c>
      <c r="AA110" s="21">
        <f t="shared" ca="1" si="9"/>
        <v>0</v>
      </c>
      <c r="AB110" s="16"/>
    </row>
    <row r="111" spans="1:28" x14ac:dyDescent="0.25">
      <c r="A111" s="14"/>
      <c r="B111" s="130"/>
      <c r="C111" s="130"/>
      <c r="D111" s="180"/>
      <c r="E111" s="131"/>
      <c r="F111" s="32">
        <f t="shared" si="5"/>
        <v>0</v>
      </c>
      <c r="G111" s="132"/>
      <c r="H111" s="133"/>
      <c r="I111" s="133"/>
      <c r="J111" s="133"/>
      <c r="K111" s="133"/>
      <c r="L111" s="133"/>
      <c r="M111" s="133"/>
      <c r="N111" s="133"/>
      <c r="O111" s="133"/>
      <c r="P111" s="133"/>
      <c r="Q111" s="133"/>
      <c r="R111" s="133"/>
      <c r="S111" s="133"/>
      <c r="T111" s="133"/>
      <c r="U111" s="133"/>
      <c r="V111" s="29">
        <f ca="1">IFERROR(VLOOKUP(B111,'R001'!$X$5:$Y$19,2,FALSE),0)+IFERROR(VLOOKUP(B111,'R002'!$X$5:$Y$19,2,FALSE),0)+IFERROR(VLOOKUP(B111,'R003'!$X$5:$Y$19,2,FALSE),0)+IFERROR(VLOOKUP(B111,'R004'!$X$5:$Y$19,2,FALSE),0)+IFERROR(VLOOKUP(B111,'R005'!$X$5:$Y$19,2,FALSE),0)+IFERROR(VLOOKUP(B111,'R006'!$X$5:$Y$19,2,FALSE),0)+IFERROR(VLOOKUP(B111,'R007'!$X$5:$Y$19,2,FALSE),0)+IFERROR(VLOOKUP(B111,'R008'!$X$5:$Y$19,2,FALSE),0)+IFERROR(VLOOKUP(B111,'R009'!$X$5:$Y$19,2,FALSE),0)+IFERROR(VLOOKUP(B111,'R010'!$X$5:$Y$19,2,FALSE),0)+IFERROR(VLOOKUP(B111,'R011'!$X$5:$Y$19,2,FALSE),0)+IFERROR(VLOOKUP(B111,'R012'!$X$5:$Y$19,2,FALSE),0)+IFERROR(VLOOKUP(B111,'R013'!$X$5:$Y$19,2,FALSE),0)+IFERROR(VLOOKUP(B111,'R014'!$X$5:$Y$19,2,FALSE),0)+IFERROR(VLOOKUP(B111,'R015'!$X$5:$Y$19,2,FALSE),0)+IFERROR(VLOOKUP(B111,'R016'!$X$5:$Y$19,2,FALSE),0)+IFERROR(VLOOKUP(B111,'R017'!$X$5:$Y$19,2,FALSE),0)+IFERROR(VLOOKUP(B111,'R018'!$X$5:$Y$19,2,FALSE),0)+IFERROR(VLOOKUP(B111,'R019'!$X$5:$Y$19,2,FALSE),0)+IFERROR(VLOOKUP(B111,'R020'!$X$5:$Y$19,2,FALSE),0)+IFERROR(VLOOKUP(B111,'R021'!$X$5:$Y$19,2,FALSE),0)</f>
        <v>0</v>
      </c>
      <c r="W111" s="30">
        <f t="shared" ca="1" si="6"/>
        <v>0</v>
      </c>
      <c r="X111" s="31">
        <f t="shared" ca="1" si="7"/>
        <v>0</v>
      </c>
      <c r="Y111" s="19">
        <f ca="1">IFERROR(VLOOKUP(B111,'R001'!$X$5:$Z$19,2,FALSE),0)+IFERROR(VLOOKUP(B111,'R002'!$X$5:$Z$19,2,FALSE),0)+IFERROR(VLOOKUP(B111,'R003'!$X$5:$Z$19,2,FALSE),0)+IFERROR(VLOOKUP(B111,'R004'!$X$5:$Z$19,2,FALSE),0)+IFERROR(VLOOKUP(B111,'R005'!$X$5:$Z$19,2,FALSE),0)+IFERROR(VLOOKUP(B111,'R006'!$X$5:$Z$19,2,FALSE),0)+IFERROR(VLOOKUP(B111,'R007'!$X$5:$Z$19,2,FALSE),0)+IFERROR(VLOOKUP(B111,'R008'!$X$5:$Z$19,2,FALSE),0)+IFERROR(VLOOKUP(B111,'R009'!$X$5:$Z$19,2,FALSE),0)+IFERROR(VLOOKUP(B111,'R010'!$X$5:$Z$19,2,FALSE),0)+IFERROR(VLOOKUP(B111,'R011'!$X$5:$Z$19,2,FALSE),0)+IFERROR(VLOOKUP(B111,'R012'!$X$5:$Z$19,2,FALSE),0)+IFERROR(VLOOKUP(B111,'R013'!$X$5:$Z$19,2,FALSE),0)+IFERROR(VLOOKUP(B111,'R014'!$X$5:$Z$19,2,FALSE),0)+IFERROR(VLOOKUP(B111,'R015'!$X$5:$Z$19,2,FALSE),0)+IFERROR(VLOOKUP(B111,'R016'!$X$5:$Z$19,2,FALSE),0)+IFERROR(VLOOKUP(B111,'R017'!$X$5:$Z$19,2,FALSE),0)+IFERROR(VLOOKUP(B111,'R018'!$X$5:$Z$19,2,FALSE),0)+IFERROR(VLOOKUP(B111,'R019'!$X$5:$Z$19,2,FALSE),0)+IFERROR(VLOOKUP(B111,'R020'!$X$5:$Z$19,2,FALSE),0)+IFERROR(VLOOKUP(B111,'R021'!$X$5:$Z$19,2,FALSE),0)</f>
        <v>0</v>
      </c>
      <c r="Z111" s="20">
        <f t="shared" ca="1" si="8"/>
        <v>0</v>
      </c>
      <c r="AA111" s="21">
        <f t="shared" ca="1" si="9"/>
        <v>0</v>
      </c>
      <c r="AB111" s="16"/>
    </row>
    <row r="112" spans="1:28" x14ac:dyDescent="0.25">
      <c r="A112" s="14"/>
      <c r="B112" s="130"/>
      <c r="C112" s="130"/>
      <c r="D112" s="180"/>
      <c r="E112" s="131"/>
      <c r="F112" s="32">
        <f t="shared" si="5"/>
        <v>0</v>
      </c>
      <c r="G112" s="132"/>
      <c r="H112" s="133"/>
      <c r="I112" s="133"/>
      <c r="J112" s="133"/>
      <c r="K112" s="133"/>
      <c r="L112" s="133"/>
      <c r="M112" s="133"/>
      <c r="N112" s="133"/>
      <c r="O112" s="133"/>
      <c r="P112" s="133"/>
      <c r="Q112" s="133"/>
      <c r="R112" s="133"/>
      <c r="S112" s="133"/>
      <c r="T112" s="133"/>
      <c r="U112" s="133"/>
      <c r="V112" s="29">
        <f ca="1">IFERROR(VLOOKUP(B112,'R001'!$X$5:$Y$19,2,FALSE),0)+IFERROR(VLOOKUP(B112,'R002'!$X$5:$Y$19,2,FALSE),0)+IFERROR(VLOOKUP(B112,'R003'!$X$5:$Y$19,2,FALSE),0)+IFERROR(VLOOKUP(B112,'R004'!$X$5:$Y$19,2,FALSE),0)+IFERROR(VLOOKUP(B112,'R005'!$X$5:$Y$19,2,FALSE),0)+IFERROR(VLOOKUP(B112,'R006'!$X$5:$Y$19,2,FALSE),0)+IFERROR(VLOOKUP(B112,'R007'!$X$5:$Y$19,2,FALSE),0)+IFERROR(VLOOKUP(B112,'R008'!$X$5:$Y$19,2,FALSE),0)+IFERROR(VLOOKUP(B112,'R009'!$X$5:$Y$19,2,FALSE),0)+IFERROR(VLOOKUP(B112,'R010'!$X$5:$Y$19,2,FALSE),0)+IFERROR(VLOOKUP(B112,'R011'!$X$5:$Y$19,2,FALSE),0)+IFERROR(VLOOKUP(B112,'R012'!$X$5:$Y$19,2,FALSE),0)+IFERROR(VLOOKUP(B112,'R013'!$X$5:$Y$19,2,FALSE),0)+IFERROR(VLOOKUP(B112,'R014'!$X$5:$Y$19,2,FALSE),0)+IFERROR(VLOOKUP(B112,'R015'!$X$5:$Y$19,2,FALSE),0)+IFERROR(VLOOKUP(B112,'R016'!$X$5:$Y$19,2,FALSE),0)+IFERROR(VLOOKUP(B112,'R017'!$X$5:$Y$19,2,FALSE),0)+IFERROR(VLOOKUP(B112,'R018'!$X$5:$Y$19,2,FALSE),0)+IFERROR(VLOOKUP(B112,'R019'!$X$5:$Y$19,2,FALSE),0)+IFERROR(VLOOKUP(B112,'R020'!$X$5:$Y$19,2,FALSE),0)+IFERROR(VLOOKUP(B112,'R021'!$X$5:$Y$19,2,FALSE),0)</f>
        <v>0</v>
      </c>
      <c r="W112" s="30">
        <f t="shared" ca="1" si="6"/>
        <v>0</v>
      </c>
      <c r="X112" s="31">
        <f t="shared" ca="1" si="7"/>
        <v>0</v>
      </c>
      <c r="Y112" s="19">
        <f ca="1">IFERROR(VLOOKUP(B112,'R001'!$X$5:$Z$19,2,FALSE),0)+IFERROR(VLOOKUP(B112,'R002'!$X$5:$Z$19,2,FALSE),0)+IFERROR(VLOOKUP(B112,'R003'!$X$5:$Z$19,2,FALSE),0)+IFERROR(VLOOKUP(B112,'R004'!$X$5:$Z$19,2,FALSE),0)+IFERROR(VLOOKUP(B112,'R005'!$X$5:$Z$19,2,FALSE),0)+IFERROR(VLOOKUP(B112,'R006'!$X$5:$Z$19,2,FALSE),0)+IFERROR(VLOOKUP(B112,'R007'!$X$5:$Z$19,2,FALSE),0)+IFERROR(VLOOKUP(B112,'R008'!$X$5:$Z$19,2,FALSE),0)+IFERROR(VLOOKUP(B112,'R009'!$X$5:$Z$19,2,FALSE),0)+IFERROR(VLOOKUP(B112,'R010'!$X$5:$Z$19,2,FALSE),0)+IFERROR(VLOOKUP(B112,'R011'!$X$5:$Z$19,2,FALSE),0)+IFERROR(VLOOKUP(B112,'R012'!$X$5:$Z$19,2,FALSE),0)+IFERROR(VLOOKUP(B112,'R013'!$X$5:$Z$19,2,FALSE),0)+IFERROR(VLOOKUP(B112,'R014'!$X$5:$Z$19,2,FALSE),0)+IFERROR(VLOOKUP(B112,'R015'!$X$5:$Z$19,2,FALSE),0)+IFERROR(VLOOKUP(B112,'R016'!$X$5:$Z$19,2,FALSE),0)+IFERROR(VLOOKUP(B112,'R017'!$X$5:$Z$19,2,FALSE),0)+IFERROR(VLOOKUP(B112,'R018'!$X$5:$Z$19,2,FALSE),0)+IFERROR(VLOOKUP(B112,'R019'!$X$5:$Z$19,2,FALSE),0)+IFERROR(VLOOKUP(B112,'R020'!$X$5:$Z$19,2,FALSE),0)+IFERROR(VLOOKUP(B112,'R021'!$X$5:$Z$19,2,FALSE),0)</f>
        <v>0</v>
      </c>
      <c r="Z112" s="20">
        <f t="shared" ca="1" si="8"/>
        <v>0</v>
      </c>
      <c r="AA112" s="21">
        <f t="shared" ca="1" si="9"/>
        <v>0</v>
      </c>
      <c r="AB112" s="16"/>
    </row>
    <row r="113" spans="1:28" x14ac:dyDescent="0.25">
      <c r="A113" s="14"/>
      <c r="B113" s="130"/>
      <c r="C113" s="130"/>
      <c r="D113" s="180"/>
      <c r="E113" s="131"/>
      <c r="F113" s="32">
        <f t="shared" si="5"/>
        <v>0</v>
      </c>
      <c r="G113" s="132"/>
      <c r="H113" s="133"/>
      <c r="I113" s="133"/>
      <c r="J113" s="133"/>
      <c r="K113" s="133"/>
      <c r="L113" s="133"/>
      <c r="M113" s="133"/>
      <c r="N113" s="133"/>
      <c r="O113" s="133"/>
      <c r="P113" s="133"/>
      <c r="Q113" s="133"/>
      <c r="R113" s="133"/>
      <c r="S113" s="133"/>
      <c r="T113" s="133"/>
      <c r="U113" s="133"/>
      <c r="V113" s="29">
        <f ca="1">IFERROR(VLOOKUP(B113,'R001'!$X$5:$Y$19,2,FALSE),0)+IFERROR(VLOOKUP(B113,'R002'!$X$5:$Y$19,2,FALSE),0)+IFERROR(VLOOKUP(B113,'R003'!$X$5:$Y$19,2,FALSE),0)+IFERROR(VLOOKUP(B113,'R004'!$X$5:$Y$19,2,FALSE),0)+IFERROR(VLOOKUP(B113,'R005'!$X$5:$Y$19,2,FALSE),0)+IFERROR(VLOOKUP(B113,'R006'!$X$5:$Y$19,2,FALSE),0)+IFERROR(VLOOKUP(B113,'R007'!$X$5:$Y$19,2,FALSE),0)+IFERROR(VLOOKUP(B113,'R008'!$X$5:$Y$19,2,FALSE),0)+IFERROR(VLOOKUP(B113,'R009'!$X$5:$Y$19,2,FALSE),0)+IFERROR(VLOOKUP(B113,'R010'!$X$5:$Y$19,2,FALSE),0)+IFERROR(VLOOKUP(B113,'R011'!$X$5:$Y$19,2,FALSE),0)+IFERROR(VLOOKUP(B113,'R012'!$X$5:$Y$19,2,FALSE),0)+IFERROR(VLOOKUP(B113,'R013'!$X$5:$Y$19,2,FALSE),0)+IFERROR(VLOOKUP(B113,'R014'!$X$5:$Y$19,2,FALSE),0)+IFERROR(VLOOKUP(B113,'R015'!$X$5:$Y$19,2,FALSE),0)+IFERROR(VLOOKUP(B113,'R016'!$X$5:$Y$19,2,FALSE),0)+IFERROR(VLOOKUP(B113,'R017'!$X$5:$Y$19,2,FALSE),0)+IFERROR(VLOOKUP(B113,'R018'!$X$5:$Y$19,2,FALSE),0)+IFERROR(VLOOKUP(B113,'R019'!$X$5:$Y$19,2,FALSE),0)+IFERROR(VLOOKUP(B113,'R020'!$X$5:$Y$19,2,FALSE),0)+IFERROR(VLOOKUP(B113,'R021'!$X$5:$Y$19,2,FALSE),0)</f>
        <v>0</v>
      </c>
      <c r="W113" s="30">
        <f t="shared" ca="1" si="6"/>
        <v>0</v>
      </c>
      <c r="X113" s="31">
        <f t="shared" ca="1" si="7"/>
        <v>0</v>
      </c>
      <c r="Y113" s="19">
        <f ca="1">IFERROR(VLOOKUP(B113,'R001'!$X$5:$Z$19,2,FALSE),0)+IFERROR(VLOOKUP(B113,'R002'!$X$5:$Z$19,2,FALSE),0)+IFERROR(VLOOKUP(B113,'R003'!$X$5:$Z$19,2,FALSE),0)+IFERROR(VLOOKUP(B113,'R004'!$X$5:$Z$19,2,FALSE),0)+IFERROR(VLOOKUP(B113,'R005'!$X$5:$Z$19,2,FALSE),0)+IFERROR(VLOOKUP(B113,'R006'!$X$5:$Z$19,2,FALSE),0)+IFERROR(VLOOKUP(B113,'R007'!$X$5:$Z$19,2,FALSE),0)+IFERROR(VLOOKUP(B113,'R008'!$X$5:$Z$19,2,FALSE),0)+IFERROR(VLOOKUP(B113,'R009'!$X$5:$Z$19,2,FALSE),0)+IFERROR(VLOOKUP(B113,'R010'!$X$5:$Z$19,2,FALSE),0)+IFERROR(VLOOKUP(B113,'R011'!$X$5:$Z$19,2,FALSE),0)+IFERROR(VLOOKUP(B113,'R012'!$X$5:$Z$19,2,FALSE),0)+IFERROR(VLOOKUP(B113,'R013'!$X$5:$Z$19,2,FALSE),0)+IFERROR(VLOOKUP(B113,'R014'!$X$5:$Z$19,2,FALSE),0)+IFERROR(VLOOKUP(B113,'R015'!$X$5:$Z$19,2,FALSE),0)+IFERROR(VLOOKUP(B113,'R016'!$X$5:$Z$19,2,FALSE),0)+IFERROR(VLOOKUP(B113,'R017'!$X$5:$Z$19,2,FALSE),0)+IFERROR(VLOOKUP(B113,'R018'!$X$5:$Z$19,2,FALSE),0)+IFERROR(VLOOKUP(B113,'R019'!$X$5:$Z$19,2,FALSE),0)+IFERROR(VLOOKUP(B113,'R020'!$X$5:$Z$19,2,FALSE),0)+IFERROR(VLOOKUP(B113,'R021'!$X$5:$Z$19,2,FALSE),0)</f>
        <v>0</v>
      </c>
      <c r="Z113" s="20">
        <f t="shared" ca="1" si="8"/>
        <v>0</v>
      </c>
      <c r="AA113" s="21">
        <f t="shared" ca="1" si="9"/>
        <v>0</v>
      </c>
      <c r="AB113" s="16"/>
    </row>
    <row r="114" spans="1:28" x14ac:dyDescent="0.25">
      <c r="A114" s="14"/>
      <c r="B114" s="130"/>
      <c r="C114" s="130"/>
      <c r="D114" s="180"/>
      <c r="E114" s="131"/>
      <c r="F114" s="32">
        <f t="shared" si="5"/>
        <v>0</v>
      </c>
      <c r="G114" s="132"/>
      <c r="H114" s="133"/>
      <c r="I114" s="133"/>
      <c r="J114" s="133"/>
      <c r="K114" s="133"/>
      <c r="L114" s="133"/>
      <c r="M114" s="133"/>
      <c r="N114" s="133"/>
      <c r="O114" s="133"/>
      <c r="P114" s="133"/>
      <c r="Q114" s="133"/>
      <c r="R114" s="133"/>
      <c r="S114" s="133"/>
      <c r="T114" s="133"/>
      <c r="U114" s="133"/>
      <c r="V114" s="29">
        <f ca="1">IFERROR(VLOOKUP(B114,'R001'!$X$5:$Y$19,2,FALSE),0)+IFERROR(VLOOKUP(B114,'R002'!$X$5:$Y$19,2,FALSE),0)+IFERROR(VLOOKUP(B114,'R003'!$X$5:$Y$19,2,FALSE),0)+IFERROR(VLOOKUP(B114,'R004'!$X$5:$Y$19,2,FALSE),0)+IFERROR(VLOOKUP(B114,'R005'!$X$5:$Y$19,2,FALSE),0)+IFERROR(VLOOKUP(B114,'R006'!$X$5:$Y$19,2,FALSE),0)+IFERROR(VLOOKUP(B114,'R007'!$X$5:$Y$19,2,FALSE),0)+IFERROR(VLOOKUP(B114,'R008'!$X$5:$Y$19,2,FALSE),0)+IFERROR(VLOOKUP(B114,'R009'!$X$5:$Y$19,2,FALSE),0)+IFERROR(VLOOKUP(B114,'R010'!$X$5:$Y$19,2,FALSE),0)+IFERROR(VLOOKUP(B114,'R011'!$X$5:$Y$19,2,FALSE),0)+IFERROR(VLOOKUP(B114,'R012'!$X$5:$Y$19,2,FALSE),0)+IFERROR(VLOOKUP(B114,'R013'!$X$5:$Y$19,2,FALSE),0)+IFERROR(VLOOKUP(B114,'R014'!$X$5:$Y$19,2,FALSE),0)+IFERROR(VLOOKUP(B114,'R015'!$X$5:$Y$19,2,FALSE),0)+IFERROR(VLOOKUP(B114,'R016'!$X$5:$Y$19,2,FALSE),0)+IFERROR(VLOOKUP(B114,'R017'!$X$5:$Y$19,2,FALSE),0)+IFERROR(VLOOKUP(B114,'R018'!$X$5:$Y$19,2,FALSE),0)+IFERROR(VLOOKUP(B114,'R019'!$X$5:$Y$19,2,FALSE),0)+IFERROR(VLOOKUP(B114,'R020'!$X$5:$Y$19,2,FALSE),0)+IFERROR(VLOOKUP(B114,'R021'!$X$5:$Y$19,2,FALSE),0)</f>
        <v>0</v>
      </c>
      <c r="W114" s="30">
        <f t="shared" ca="1" si="6"/>
        <v>0</v>
      </c>
      <c r="X114" s="31">
        <f t="shared" ca="1" si="7"/>
        <v>0</v>
      </c>
      <c r="Y114" s="19">
        <f ca="1">IFERROR(VLOOKUP(B114,'R001'!$X$5:$Z$19,2,FALSE),0)+IFERROR(VLOOKUP(B114,'R002'!$X$5:$Z$19,2,FALSE),0)+IFERROR(VLOOKUP(B114,'R003'!$X$5:$Z$19,2,FALSE),0)+IFERROR(VLOOKUP(B114,'R004'!$X$5:$Z$19,2,FALSE),0)+IFERROR(VLOOKUP(B114,'R005'!$X$5:$Z$19,2,FALSE),0)+IFERROR(VLOOKUP(B114,'R006'!$X$5:$Z$19,2,FALSE),0)+IFERROR(VLOOKUP(B114,'R007'!$X$5:$Z$19,2,FALSE),0)+IFERROR(VLOOKUP(B114,'R008'!$X$5:$Z$19,2,FALSE),0)+IFERROR(VLOOKUP(B114,'R009'!$X$5:$Z$19,2,FALSE),0)+IFERROR(VLOOKUP(B114,'R010'!$X$5:$Z$19,2,FALSE),0)+IFERROR(VLOOKUP(B114,'R011'!$X$5:$Z$19,2,FALSE),0)+IFERROR(VLOOKUP(B114,'R012'!$X$5:$Z$19,2,FALSE),0)+IFERROR(VLOOKUP(B114,'R013'!$X$5:$Z$19,2,FALSE),0)+IFERROR(VLOOKUP(B114,'R014'!$X$5:$Z$19,2,FALSE),0)+IFERROR(VLOOKUP(B114,'R015'!$X$5:$Z$19,2,FALSE),0)+IFERROR(VLOOKUP(B114,'R016'!$X$5:$Z$19,2,FALSE),0)+IFERROR(VLOOKUP(B114,'R017'!$X$5:$Z$19,2,FALSE),0)+IFERROR(VLOOKUP(B114,'R018'!$X$5:$Z$19,2,FALSE),0)+IFERROR(VLOOKUP(B114,'R019'!$X$5:$Z$19,2,FALSE),0)+IFERROR(VLOOKUP(B114,'R020'!$X$5:$Z$19,2,FALSE),0)+IFERROR(VLOOKUP(B114,'R021'!$X$5:$Z$19,2,FALSE),0)</f>
        <v>0</v>
      </c>
      <c r="Z114" s="20">
        <f t="shared" ca="1" si="8"/>
        <v>0</v>
      </c>
      <c r="AA114" s="21">
        <f t="shared" ca="1" si="9"/>
        <v>0</v>
      </c>
      <c r="AB114" s="16"/>
    </row>
    <row r="115" spans="1:28" x14ac:dyDescent="0.25">
      <c r="A115" s="14"/>
      <c r="B115" s="130"/>
      <c r="C115" s="130"/>
      <c r="D115" s="180"/>
      <c r="E115" s="131"/>
      <c r="F115" s="32">
        <f t="shared" si="5"/>
        <v>0</v>
      </c>
      <c r="G115" s="132"/>
      <c r="H115" s="133"/>
      <c r="I115" s="133"/>
      <c r="J115" s="133"/>
      <c r="K115" s="133"/>
      <c r="L115" s="133"/>
      <c r="M115" s="133"/>
      <c r="N115" s="133"/>
      <c r="O115" s="133"/>
      <c r="P115" s="133"/>
      <c r="Q115" s="133"/>
      <c r="R115" s="133"/>
      <c r="S115" s="133"/>
      <c r="T115" s="133"/>
      <c r="U115" s="133"/>
      <c r="V115" s="29">
        <f ca="1">IFERROR(VLOOKUP(B115,'R001'!$X$5:$Y$19,2,FALSE),0)+IFERROR(VLOOKUP(B115,'R002'!$X$5:$Y$19,2,FALSE),0)+IFERROR(VLOOKUP(B115,'R003'!$X$5:$Y$19,2,FALSE),0)+IFERROR(VLOOKUP(B115,'R004'!$X$5:$Y$19,2,FALSE),0)+IFERROR(VLOOKUP(B115,'R005'!$X$5:$Y$19,2,FALSE),0)+IFERROR(VLOOKUP(B115,'R006'!$X$5:$Y$19,2,FALSE),0)+IFERROR(VLOOKUP(B115,'R007'!$X$5:$Y$19,2,FALSE),0)+IFERROR(VLOOKUP(B115,'R008'!$X$5:$Y$19,2,FALSE),0)+IFERROR(VLOOKUP(B115,'R009'!$X$5:$Y$19,2,FALSE),0)+IFERROR(VLOOKUP(B115,'R010'!$X$5:$Y$19,2,FALSE),0)+IFERROR(VLOOKUP(B115,'R011'!$X$5:$Y$19,2,FALSE),0)+IFERROR(VLOOKUP(B115,'R012'!$X$5:$Y$19,2,FALSE),0)+IFERROR(VLOOKUP(B115,'R013'!$X$5:$Y$19,2,FALSE),0)+IFERROR(VLOOKUP(B115,'R014'!$X$5:$Y$19,2,FALSE),0)+IFERROR(VLOOKUP(B115,'R015'!$X$5:$Y$19,2,FALSE),0)+IFERROR(VLOOKUP(B115,'R016'!$X$5:$Y$19,2,FALSE),0)+IFERROR(VLOOKUP(B115,'R017'!$X$5:$Y$19,2,FALSE),0)+IFERROR(VLOOKUP(B115,'R018'!$X$5:$Y$19,2,FALSE),0)+IFERROR(VLOOKUP(B115,'R019'!$X$5:$Y$19,2,FALSE),0)+IFERROR(VLOOKUP(B115,'R020'!$X$5:$Y$19,2,FALSE),0)+IFERROR(VLOOKUP(B115,'R021'!$X$5:$Y$19,2,FALSE),0)</f>
        <v>0</v>
      </c>
      <c r="W115" s="30">
        <f t="shared" ca="1" si="6"/>
        <v>0</v>
      </c>
      <c r="X115" s="31">
        <f t="shared" ca="1" si="7"/>
        <v>0</v>
      </c>
      <c r="Y115" s="19">
        <f ca="1">IFERROR(VLOOKUP(B115,'R001'!$X$5:$Z$19,2,FALSE),0)+IFERROR(VLOOKUP(B115,'R002'!$X$5:$Z$19,2,FALSE),0)+IFERROR(VLOOKUP(B115,'R003'!$X$5:$Z$19,2,FALSE),0)+IFERROR(VLOOKUP(B115,'R004'!$X$5:$Z$19,2,FALSE),0)+IFERROR(VLOOKUP(B115,'R005'!$X$5:$Z$19,2,FALSE),0)+IFERROR(VLOOKUP(B115,'R006'!$X$5:$Z$19,2,FALSE),0)+IFERROR(VLOOKUP(B115,'R007'!$X$5:$Z$19,2,FALSE),0)+IFERROR(VLOOKUP(B115,'R008'!$X$5:$Z$19,2,FALSE),0)+IFERROR(VLOOKUP(B115,'R009'!$X$5:$Z$19,2,FALSE),0)+IFERROR(VLOOKUP(B115,'R010'!$X$5:$Z$19,2,FALSE),0)+IFERROR(VLOOKUP(B115,'R011'!$X$5:$Z$19,2,FALSE),0)+IFERROR(VLOOKUP(B115,'R012'!$X$5:$Z$19,2,FALSE),0)+IFERROR(VLOOKUP(B115,'R013'!$X$5:$Z$19,2,FALSE),0)+IFERROR(VLOOKUP(B115,'R014'!$X$5:$Z$19,2,FALSE),0)+IFERROR(VLOOKUP(B115,'R015'!$X$5:$Z$19,2,FALSE),0)+IFERROR(VLOOKUP(B115,'R016'!$X$5:$Z$19,2,FALSE),0)+IFERROR(VLOOKUP(B115,'R017'!$X$5:$Z$19,2,FALSE),0)+IFERROR(VLOOKUP(B115,'R018'!$X$5:$Z$19,2,FALSE),0)+IFERROR(VLOOKUP(B115,'R019'!$X$5:$Z$19,2,FALSE),0)+IFERROR(VLOOKUP(B115,'R020'!$X$5:$Z$19,2,FALSE),0)+IFERROR(VLOOKUP(B115,'R021'!$X$5:$Z$19,2,FALSE),0)</f>
        <v>0</v>
      </c>
      <c r="Z115" s="20">
        <f t="shared" ca="1" si="8"/>
        <v>0</v>
      </c>
      <c r="AA115" s="21">
        <f t="shared" ca="1" si="9"/>
        <v>0</v>
      </c>
      <c r="AB115" s="16"/>
    </row>
    <row r="116" spans="1:28" x14ac:dyDescent="0.25">
      <c r="A116" s="14"/>
      <c r="B116" s="130"/>
      <c r="C116" s="130"/>
      <c r="D116" s="180"/>
      <c r="E116" s="131"/>
      <c r="F116" s="32">
        <f t="shared" si="5"/>
        <v>0</v>
      </c>
      <c r="G116" s="132"/>
      <c r="H116" s="133"/>
      <c r="I116" s="133"/>
      <c r="J116" s="133"/>
      <c r="K116" s="133"/>
      <c r="L116" s="133"/>
      <c r="M116" s="133"/>
      <c r="N116" s="133"/>
      <c r="O116" s="133"/>
      <c r="P116" s="133"/>
      <c r="Q116" s="133"/>
      <c r="R116" s="133"/>
      <c r="S116" s="133"/>
      <c r="T116" s="133"/>
      <c r="U116" s="133"/>
      <c r="V116" s="29">
        <f ca="1">IFERROR(VLOOKUP(B116,'R001'!$X$5:$Y$19,2,FALSE),0)+IFERROR(VLOOKUP(B116,'R002'!$X$5:$Y$19,2,FALSE),0)+IFERROR(VLOOKUP(B116,'R003'!$X$5:$Y$19,2,FALSE),0)+IFERROR(VLOOKUP(B116,'R004'!$X$5:$Y$19,2,FALSE),0)+IFERROR(VLOOKUP(B116,'R005'!$X$5:$Y$19,2,FALSE),0)+IFERROR(VLOOKUP(B116,'R006'!$X$5:$Y$19,2,FALSE),0)+IFERROR(VLOOKUP(B116,'R007'!$X$5:$Y$19,2,FALSE),0)+IFERROR(VLOOKUP(B116,'R008'!$X$5:$Y$19,2,FALSE),0)+IFERROR(VLOOKUP(B116,'R009'!$X$5:$Y$19,2,FALSE),0)+IFERROR(VLOOKUP(B116,'R010'!$X$5:$Y$19,2,FALSE),0)+IFERROR(VLOOKUP(B116,'R011'!$X$5:$Y$19,2,FALSE),0)+IFERROR(VLOOKUP(B116,'R012'!$X$5:$Y$19,2,FALSE),0)+IFERROR(VLOOKUP(B116,'R013'!$X$5:$Y$19,2,FALSE),0)+IFERROR(VLOOKUP(B116,'R014'!$X$5:$Y$19,2,FALSE),0)+IFERROR(VLOOKUP(B116,'R015'!$X$5:$Y$19,2,FALSE),0)+IFERROR(VLOOKUP(B116,'R016'!$X$5:$Y$19,2,FALSE),0)+IFERROR(VLOOKUP(B116,'R017'!$X$5:$Y$19,2,FALSE),0)+IFERROR(VLOOKUP(B116,'R018'!$X$5:$Y$19,2,FALSE),0)+IFERROR(VLOOKUP(B116,'R019'!$X$5:$Y$19,2,FALSE),0)+IFERROR(VLOOKUP(B116,'R020'!$X$5:$Y$19,2,FALSE),0)+IFERROR(VLOOKUP(B116,'R021'!$X$5:$Y$19,2,FALSE),0)</f>
        <v>0</v>
      </c>
      <c r="W116" s="30">
        <f t="shared" ca="1" si="6"/>
        <v>0</v>
      </c>
      <c r="X116" s="31">
        <f t="shared" ca="1" si="7"/>
        <v>0</v>
      </c>
      <c r="Y116" s="19">
        <f ca="1">IFERROR(VLOOKUP(B116,'R001'!$X$5:$Z$19,2,FALSE),0)+IFERROR(VLOOKUP(B116,'R002'!$X$5:$Z$19,2,FALSE),0)+IFERROR(VLOOKUP(B116,'R003'!$X$5:$Z$19,2,FALSE),0)+IFERROR(VLOOKUP(B116,'R004'!$X$5:$Z$19,2,FALSE),0)+IFERROR(VLOOKUP(B116,'R005'!$X$5:$Z$19,2,FALSE),0)+IFERROR(VLOOKUP(B116,'R006'!$X$5:$Z$19,2,FALSE),0)+IFERROR(VLOOKUP(B116,'R007'!$X$5:$Z$19,2,FALSE),0)+IFERROR(VLOOKUP(B116,'R008'!$X$5:$Z$19,2,FALSE),0)+IFERROR(VLOOKUP(B116,'R009'!$X$5:$Z$19,2,FALSE),0)+IFERROR(VLOOKUP(B116,'R010'!$X$5:$Z$19,2,FALSE),0)+IFERROR(VLOOKUP(B116,'R011'!$X$5:$Z$19,2,FALSE),0)+IFERROR(VLOOKUP(B116,'R012'!$X$5:$Z$19,2,FALSE),0)+IFERROR(VLOOKUP(B116,'R013'!$X$5:$Z$19,2,FALSE),0)+IFERROR(VLOOKUP(B116,'R014'!$X$5:$Z$19,2,FALSE),0)+IFERROR(VLOOKUP(B116,'R015'!$X$5:$Z$19,2,FALSE),0)+IFERROR(VLOOKUP(B116,'R016'!$X$5:$Z$19,2,FALSE),0)+IFERROR(VLOOKUP(B116,'R017'!$X$5:$Z$19,2,FALSE),0)+IFERROR(VLOOKUP(B116,'R018'!$X$5:$Z$19,2,FALSE),0)+IFERROR(VLOOKUP(B116,'R019'!$X$5:$Z$19,2,FALSE),0)+IFERROR(VLOOKUP(B116,'R020'!$X$5:$Z$19,2,FALSE),0)+IFERROR(VLOOKUP(B116,'R021'!$X$5:$Z$19,2,FALSE),0)</f>
        <v>0</v>
      </c>
      <c r="Z116" s="20">
        <f t="shared" ca="1" si="8"/>
        <v>0</v>
      </c>
      <c r="AA116" s="21">
        <f t="shared" ca="1" si="9"/>
        <v>0</v>
      </c>
      <c r="AB116" s="16"/>
    </row>
    <row r="117" spans="1:28" x14ac:dyDescent="0.25">
      <c r="A117" s="14"/>
      <c r="B117" s="130"/>
      <c r="C117" s="130"/>
      <c r="D117" s="180"/>
      <c r="E117" s="131"/>
      <c r="F117" s="32">
        <f t="shared" si="5"/>
        <v>0</v>
      </c>
      <c r="G117" s="132"/>
      <c r="H117" s="133"/>
      <c r="I117" s="133"/>
      <c r="J117" s="133"/>
      <c r="K117" s="133"/>
      <c r="L117" s="133"/>
      <c r="M117" s="133"/>
      <c r="N117" s="133"/>
      <c r="O117" s="133"/>
      <c r="P117" s="133"/>
      <c r="Q117" s="133"/>
      <c r="R117" s="133"/>
      <c r="S117" s="133"/>
      <c r="T117" s="133"/>
      <c r="U117" s="133"/>
      <c r="V117" s="29">
        <f ca="1">IFERROR(VLOOKUP(B117,'R001'!$X$5:$Y$19,2,FALSE),0)+IFERROR(VLOOKUP(B117,'R002'!$X$5:$Y$19,2,FALSE),0)+IFERROR(VLOOKUP(B117,'R003'!$X$5:$Y$19,2,FALSE),0)+IFERROR(VLOOKUP(B117,'R004'!$X$5:$Y$19,2,FALSE),0)+IFERROR(VLOOKUP(B117,'R005'!$X$5:$Y$19,2,FALSE),0)+IFERROR(VLOOKUP(B117,'R006'!$X$5:$Y$19,2,FALSE),0)+IFERROR(VLOOKUP(B117,'R007'!$X$5:$Y$19,2,FALSE),0)+IFERROR(VLOOKUP(B117,'R008'!$X$5:$Y$19,2,FALSE),0)+IFERROR(VLOOKUP(B117,'R009'!$X$5:$Y$19,2,FALSE),0)+IFERROR(VLOOKUP(B117,'R010'!$X$5:$Y$19,2,FALSE),0)+IFERROR(VLOOKUP(B117,'R011'!$X$5:$Y$19,2,FALSE),0)+IFERROR(VLOOKUP(B117,'R012'!$X$5:$Y$19,2,FALSE),0)+IFERROR(VLOOKUP(B117,'R013'!$X$5:$Y$19,2,FALSE),0)+IFERROR(VLOOKUP(B117,'R014'!$X$5:$Y$19,2,FALSE),0)+IFERROR(VLOOKUP(B117,'R015'!$X$5:$Y$19,2,FALSE),0)+IFERROR(VLOOKUP(B117,'R016'!$X$5:$Y$19,2,FALSE),0)+IFERROR(VLOOKUP(B117,'R017'!$X$5:$Y$19,2,FALSE),0)+IFERROR(VLOOKUP(B117,'R018'!$X$5:$Y$19,2,FALSE),0)+IFERROR(VLOOKUP(B117,'R019'!$X$5:$Y$19,2,FALSE),0)+IFERROR(VLOOKUP(B117,'R020'!$X$5:$Y$19,2,FALSE),0)+IFERROR(VLOOKUP(B117,'R021'!$X$5:$Y$19,2,FALSE),0)</f>
        <v>0</v>
      </c>
      <c r="W117" s="30">
        <f t="shared" ca="1" si="6"/>
        <v>0</v>
      </c>
      <c r="X117" s="31">
        <f t="shared" ca="1" si="7"/>
        <v>0</v>
      </c>
      <c r="Y117" s="19">
        <f ca="1">IFERROR(VLOOKUP(B117,'R001'!$X$5:$Z$19,2,FALSE),0)+IFERROR(VLOOKUP(B117,'R002'!$X$5:$Z$19,2,FALSE),0)+IFERROR(VLOOKUP(B117,'R003'!$X$5:$Z$19,2,FALSE),0)+IFERROR(VLOOKUP(B117,'R004'!$X$5:$Z$19,2,FALSE),0)+IFERROR(VLOOKUP(B117,'R005'!$X$5:$Z$19,2,FALSE),0)+IFERROR(VLOOKUP(B117,'R006'!$X$5:$Z$19,2,FALSE),0)+IFERROR(VLOOKUP(B117,'R007'!$X$5:$Z$19,2,FALSE),0)+IFERROR(VLOOKUP(B117,'R008'!$X$5:$Z$19,2,FALSE),0)+IFERROR(VLOOKUP(B117,'R009'!$X$5:$Z$19,2,FALSE),0)+IFERROR(VLOOKUP(B117,'R010'!$X$5:$Z$19,2,FALSE),0)+IFERROR(VLOOKUP(B117,'R011'!$X$5:$Z$19,2,FALSE),0)+IFERROR(VLOOKUP(B117,'R012'!$X$5:$Z$19,2,FALSE),0)+IFERROR(VLOOKUP(B117,'R013'!$X$5:$Z$19,2,FALSE),0)+IFERROR(VLOOKUP(B117,'R014'!$X$5:$Z$19,2,FALSE),0)+IFERROR(VLOOKUP(B117,'R015'!$X$5:$Z$19,2,FALSE),0)+IFERROR(VLOOKUP(B117,'R016'!$X$5:$Z$19,2,FALSE),0)+IFERROR(VLOOKUP(B117,'R017'!$X$5:$Z$19,2,FALSE),0)+IFERROR(VLOOKUP(B117,'R018'!$X$5:$Z$19,2,FALSE),0)+IFERROR(VLOOKUP(B117,'R019'!$X$5:$Z$19,2,FALSE),0)+IFERROR(VLOOKUP(B117,'R020'!$X$5:$Z$19,2,FALSE),0)+IFERROR(VLOOKUP(B117,'R021'!$X$5:$Z$19,2,FALSE),0)</f>
        <v>0</v>
      </c>
      <c r="Z117" s="20">
        <f t="shared" ca="1" si="8"/>
        <v>0</v>
      </c>
      <c r="AA117" s="21">
        <f t="shared" ca="1" si="9"/>
        <v>0</v>
      </c>
      <c r="AB117" s="16"/>
    </row>
    <row r="118" spans="1:28" x14ac:dyDescent="0.25">
      <c r="A118" s="14"/>
      <c r="B118" s="130"/>
      <c r="C118" s="130"/>
      <c r="D118" s="180"/>
      <c r="E118" s="131"/>
      <c r="F118" s="32">
        <f t="shared" si="5"/>
        <v>0</v>
      </c>
      <c r="G118" s="132"/>
      <c r="H118" s="133"/>
      <c r="I118" s="133"/>
      <c r="J118" s="133"/>
      <c r="K118" s="133"/>
      <c r="L118" s="133"/>
      <c r="M118" s="133"/>
      <c r="N118" s="133"/>
      <c r="O118" s="133"/>
      <c r="P118" s="133"/>
      <c r="Q118" s="133"/>
      <c r="R118" s="133"/>
      <c r="S118" s="133"/>
      <c r="T118" s="133"/>
      <c r="U118" s="133"/>
      <c r="V118" s="29">
        <f ca="1">IFERROR(VLOOKUP(B118,'R001'!$X$5:$Y$19,2,FALSE),0)+IFERROR(VLOOKUP(B118,'R002'!$X$5:$Y$19,2,FALSE),0)+IFERROR(VLOOKUP(B118,'R003'!$X$5:$Y$19,2,FALSE),0)+IFERROR(VLOOKUP(B118,'R004'!$X$5:$Y$19,2,FALSE),0)+IFERROR(VLOOKUP(B118,'R005'!$X$5:$Y$19,2,FALSE),0)+IFERROR(VLOOKUP(B118,'R006'!$X$5:$Y$19,2,FALSE),0)+IFERROR(VLOOKUP(B118,'R007'!$X$5:$Y$19,2,FALSE),0)+IFERROR(VLOOKUP(B118,'R008'!$X$5:$Y$19,2,FALSE),0)+IFERROR(VLOOKUP(B118,'R009'!$X$5:$Y$19,2,FALSE),0)+IFERROR(VLOOKUP(B118,'R010'!$X$5:$Y$19,2,FALSE),0)+IFERROR(VLOOKUP(B118,'R011'!$X$5:$Y$19,2,FALSE),0)+IFERROR(VLOOKUP(B118,'R012'!$X$5:$Y$19,2,FALSE),0)+IFERROR(VLOOKUP(B118,'R013'!$X$5:$Y$19,2,FALSE),0)+IFERROR(VLOOKUP(B118,'R014'!$X$5:$Y$19,2,FALSE),0)+IFERROR(VLOOKUP(B118,'R015'!$X$5:$Y$19,2,FALSE),0)+IFERROR(VLOOKUP(B118,'R016'!$X$5:$Y$19,2,FALSE),0)+IFERROR(VLOOKUP(B118,'R017'!$X$5:$Y$19,2,FALSE),0)+IFERROR(VLOOKUP(B118,'R018'!$X$5:$Y$19,2,FALSE),0)+IFERROR(VLOOKUP(B118,'R019'!$X$5:$Y$19,2,FALSE),0)+IFERROR(VLOOKUP(B118,'R020'!$X$5:$Y$19,2,FALSE),0)+IFERROR(VLOOKUP(B118,'R021'!$X$5:$Y$19,2,FALSE),0)</f>
        <v>0</v>
      </c>
      <c r="W118" s="30">
        <f t="shared" ca="1" si="6"/>
        <v>0</v>
      </c>
      <c r="X118" s="31">
        <f t="shared" ca="1" si="7"/>
        <v>0</v>
      </c>
      <c r="Y118" s="19">
        <f ca="1">IFERROR(VLOOKUP(B118,'R001'!$X$5:$Z$19,2,FALSE),0)+IFERROR(VLOOKUP(B118,'R002'!$X$5:$Z$19,2,FALSE),0)+IFERROR(VLOOKUP(B118,'R003'!$X$5:$Z$19,2,FALSE),0)+IFERROR(VLOOKUP(B118,'R004'!$X$5:$Z$19,2,FALSE),0)+IFERROR(VLOOKUP(B118,'R005'!$X$5:$Z$19,2,FALSE),0)+IFERROR(VLOOKUP(B118,'R006'!$X$5:$Z$19,2,FALSE),0)+IFERROR(VLOOKUP(B118,'R007'!$X$5:$Z$19,2,FALSE),0)+IFERROR(VLOOKUP(B118,'R008'!$X$5:$Z$19,2,FALSE),0)+IFERROR(VLOOKUP(B118,'R009'!$X$5:$Z$19,2,FALSE),0)+IFERROR(VLOOKUP(B118,'R010'!$X$5:$Z$19,2,FALSE),0)+IFERROR(VLOOKUP(B118,'R011'!$X$5:$Z$19,2,FALSE),0)+IFERROR(VLOOKUP(B118,'R012'!$X$5:$Z$19,2,FALSE),0)+IFERROR(VLOOKUP(B118,'R013'!$X$5:$Z$19,2,FALSE),0)+IFERROR(VLOOKUP(B118,'R014'!$X$5:$Z$19,2,FALSE),0)+IFERROR(VLOOKUP(B118,'R015'!$X$5:$Z$19,2,FALSE),0)+IFERROR(VLOOKUP(B118,'R016'!$X$5:$Z$19,2,FALSE),0)+IFERROR(VLOOKUP(B118,'R017'!$X$5:$Z$19,2,FALSE),0)+IFERROR(VLOOKUP(B118,'R018'!$X$5:$Z$19,2,FALSE),0)+IFERROR(VLOOKUP(B118,'R019'!$X$5:$Z$19,2,FALSE),0)+IFERROR(VLOOKUP(B118,'R020'!$X$5:$Z$19,2,FALSE),0)+IFERROR(VLOOKUP(B118,'R021'!$X$5:$Z$19,2,FALSE),0)</f>
        <v>0</v>
      </c>
      <c r="Z118" s="20">
        <f t="shared" ca="1" si="8"/>
        <v>0</v>
      </c>
      <c r="AA118" s="21">
        <f t="shared" ca="1" si="9"/>
        <v>0</v>
      </c>
      <c r="AB118" s="16"/>
    </row>
    <row r="119" spans="1:28" x14ac:dyDescent="0.25">
      <c r="A119" s="14"/>
      <c r="B119" s="130"/>
      <c r="C119" s="130"/>
      <c r="D119" s="180"/>
      <c r="E119" s="131"/>
      <c r="F119" s="32">
        <f t="shared" si="5"/>
        <v>0</v>
      </c>
      <c r="G119" s="132"/>
      <c r="H119" s="133"/>
      <c r="I119" s="133"/>
      <c r="J119" s="133"/>
      <c r="K119" s="133"/>
      <c r="L119" s="133"/>
      <c r="M119" s="133"/>
      <c r="N119" s="133"/>
      <c r="O119" s="133"/>
      <c r="P119" s="133"/>
      <c r="Q119" s="133"/>
      <c r="R119" s="133"/>
      <c r="S119" s="133"/>
      <c r="T119" s="133"/>
      <c r="U119" s="133"/>
      <c r="V119" s="29">
        <f ca="1">IFERROR(VLOOKUP(B119,'R001'!$X$5:$Y$19,2,FALSE),0)+IFERROR(VLOOKUP(B119,'R002'!$X$5:$Y$19,2,FALSE),0)+IFERROR(VLOOKUP(B119,'R003'!$X$5:$Y$19,2,FALSE),0)+IFERROR(VLOOKUP(B119,'R004'!$X$5:$Y$19,2,FALSE),0)+IFERROR(VLOOKUP(B119,'R005'!$X$5:$Y$19,2,FALSE),0)+IFERROR(VLOOKUP(B119,'R006'!$X$5:$Y$19,2,FALSE),0)+IFERROR(VLOOKUP(B119,'R007'!$X$5:$Y$19,2,FALSE),0)+IFERROR(VLOOKUP(B119,'R008'!$X$5:$Y$19,2,FALSE),0)+IFERROR(VLOOKUP(B119,'R009'!$X$5:$Y$19,2,FALSE),0)+IFERROR(VLOOKUP(B119,'R010'!$X$5:$Y$19,2,FALSE),0)+IFERROR(VLOOKUP(B119,'R011'!$X$5:$Y$19,2,FALSE),0)+IFERROR(VLOOKUP(B119,'R012'!$X$5:$Y$19,2,FALSE),0)+IFERROR(VLOOKUP(B119,'R013'!$X$5:$Y$19,2,FALSE),0)+IFERROR(VLOOKUP(B119,'R014'!$X$5:$Y$19,2,FALSE),0)+IFERROR(VLOOKUP(B119,'R015'!$X$5:$Y$19,2,FALSE),0)+IFERROR(VLOOKUP(B119,'R016'!$X$5:$Y$19,2,FALSE),0)+IFERROR(VLOOKUP(B119,'R017'!$X$5:$Y$19,2,FALSE),0)+IFERROR(VLOOKUP(B119,'R018'!$X$5:$Y$19,2,FALSE),0)+IFERROR(VLOOKUP(B119,'R019'!$X$5:$Y$19,2,FALSE),0)+IFERROR(VLOOKUP(B119,'R020'!$X$5:$Y$19,2,FALSE),0)+IFERROR(VLOOKUP(B119,'R021'!$X$5:$Y$19,2,FALSE),0)</f>
        <v>0</v>
      </c>
      <c r="W119" s="30">
        <f t="shared" ca="1" si="6"/>
        <v>0</v>
      </c>
      <c r="X119" s="31">
        <f t="shared" ca="1" si="7"/>
        <v>0</v>
      </c>
      <c r="Y119" s="19">
        <f ca="1">IFERROR(VLOOKUP(B119,'R001'!$X$5:$Z$19,2,FALSE),0)+IFERROR(VLOOKUP(B119,'R002'!$X$5:$Z$19,2,FALSE),0)+IFERROR(VLOOKUP(B119,'R003'!$X$5:$Z$19,2,FALSE),0)+IFERROR(VLOOKUP(B119,'R004'!$X$5:$Z$19,2,FALSE),0)+IFERROR(VLOOKUP(B119,'R005'!$X$5:$Z$19,2,FALSE),0)+IFERROR(VLOOKUP(B119,'R006'!$X$5:$Z$19,2,FALSE),0)+IFERROR(VLOOKUP(B119,'R007'!$X$5:$Z$19,2,FALSE),0)+IFERROR(VLOOKUP(B119,'R008'!$X$5:$Z$19,2,FALSE),0)+IFERROR(VLOOKUP(B119,'R009'!$X$5:$Z$19,2,FALSE),0)+IFERROR(VLOOKUP(B119,'R010'!$X$5:$Z$19,2,FALSE),0)+IFERROR(VLOOKUP(B119,'R011'!$X$5:$Z$19,2,FALSE),0)+IFERROR(VLOOKUP(B119,'R012'!$X$5:$Z$19,2,FALSE),0)+IFERROR(VLOOKUP(B119,'R013'!$X$5:$Z$19,2,FALSE),0)+IFERROR(VLOOKUP(B119,'R014'!$X$5:$Z$19,2,FALSE),0)+IFERROR(VLOOKUP(B119,'R015'!$X$5:$Z$19,2,FALSE),0)+IFERROR(VLOOKUP(B119,'R016'!$X$5:$Z$19,2,FALSE),0)+IFERROR(VLOOKUP(B119,'R017'!$X$5:$Z$19,2,FALSE),0)+IFERROR(VLOOKUP(B119,'R018'!$X$5:$Z$19,2,FALSE),0)+IFERROR(VLOOKUP(B119,'R019'!$X$5:$Z$19,2,FALSE),0)+IFERROR(VLOOKUP(B119,'R020'!$X$5:$Z$19,2,FALSE),0)+IFERROR(VLOOKUP(B119,'R021'!$X$5:$Z$19,2,FALSE),0)</f>
        <v>0</v>
      </c>
      <c r="Z119" s="20">
        <f t="shared" ca="1" si="8"/>
        <v>0</v>
      </c>
      <c r="AA119" s="21">
        <f t="shared" ca="1" si="9"/>
        <v>0</v>
      </c>
      <c r="AB119" s="16"/>
    </row>
    <row r="120" spans="1:28" x14ac:dyDescent="0.25">
      <c r="A120" s="14"/>
      <c r="B120" s="130"/>
      <c r="C120" s="130"/>
      <c r="D120" s="180"/>
      <c r="E120" s="131"/>
      <c r="F120" s="32">
        <f t="shared" si="5"/>
        <v>0</v>
      </c>
      <c r="G120" s="132"/>
      <c r="H120" s="133"/>
      <c r="I120" s="133"/>
      <c r="J120" s="133"/>
      <c r="K120" s="133"/>
      <c r="L120" s="133"/>
      <c r="M120" s="133"/>
      <c r="N120" s="133"/>
      <c r="O120" s="133"/>
      <c r="P120" s="133"/>
      <c r="Q120" s="133"/>
      <c r="R120" s="133"/>
      <c r="S120" s="133"/>
      <c r="T120" s="133"/>
      <c r="U120" s="133"/>
      <c r="V120" s="29">
        <f ca="1">IFERROR(VLOOKUP(B120,'R001'!$X$5:$Y$19,2,FALSE),0)+IFERROR(VLOOKUP(B120,'R002'!$X$5:$Y$19,2,FALSE),0)+IFERROR(VLOOKUP(B120,'R003'!$X$5:$Y$19,2,FALSE),0)+IFERROR(VLOOKUP(B120,'R004'!$X$5:$Y$19,2,FALSE),0)+IFERROR(VLOOKUP(B120,'R005'!$X$5:$Y$19,2,FALSE),0)+IFERROR(VLOOKUP(B120,'R006'!$X$5:$Y$19,2,FALSE),0)+IFERROR(VLOOKUP(B120,'R007'!$X$5:$Y$19,2,FALSE),0)+IFERROR(VLOOKUP(B120,'R008'!$X$5:$Y$19,2,FALSE),0)+IFERROR(VLOOKUP(B120,'R009'!$X$5:$Y$19,2,FALSE),0)+IFERROR(VLOOKUP(B120,'R010'!$X$5:$Y$19,2,FALSE),0)+IFERROR(VLOOKUP(B120,'R011'!$X$5:$Y$19,2,FALSE),0)+IFERROR(VLOOKUP(B120,'R012'!$X$5:$Y$19,2,FALSE),0)+IFERROR(VLOOKUP(B120,'R013'!$X$5:$Y$19,2,FALSE),0)+IFERROR(VLOOKUP(B120,'R014'!$X$5:$Y$19,2,FALSE),0)+IFERROR(VLOOKUP(B120,'R015'!$X$5:$Y$19,2,FALSE),0)+IFERROR(VLOOKUP(B120,'R016'!$X$5:$Y$19,2,FALSE),0)+IFERROR(VLOOKUP(B120,'R017'!$X$5:$Y$19,2,FALSE),0)+IFERROR(VLOOKUP(B120,'R018'!$X$5:$Y$19,2,FALSE),0)+IFERROR(VLOOKUP(B120,'R019'!$X$5:$Y$19,2,FALSE),0)+IFERROR(VLOOKUP(B120,'R020'!$X$5:$Y$19,2,FALSE),0)+IFERROR(VLOOKUP(B120,'R021'!$X$5:$Y$19,2,FALSE),0)</f>
        <v>0</v>
      </c>
      <c r="W120" s="30">
        <f t="shared" ca="1" si="6"/>
        <v>0</v>
      </c>
      <c r="X120" s="31">
        <f t="shared" ca="1" si="7"/>
        <v>0</v>
      </c>
      <c r="Y120" s="19">
        <f ca="1">IFERROR(VLOOKUP(B120,'R001'!$X$5:$Z$19,2,FALSE),0)+IFERROR(VLOOKUP(B120,'R002'!$X$5:$Z$19,2,FALSE),0)+IFERROR(VLOOKUP(B120,'R003'!$X$5:$Z$19,2,FALSE),0)+IFERROR(VLOOKUP(B120,'R004'!$X$5:$Z$19,2,FALSE),0)+IFERROR(VLOOKUP(B120,'R005'!$X$5:$Z$19,2,FALSE),0)+IFERROR(VLOOKUP(B120,'R006'!$X$5:$Z$19,2,FALSE),0)+IFERROR(VLOOKUP(B120,'R007'!$X$5:$Z$19,2,FALSE),0)+IFERROR(VLOOKUP(B120,'R008'!$X$5:$Z$19,2,FALSE),0)+IFERROR(VLOOKUP(B120,'R009'!$X$5:$Z$19,2,FALSE),0)+IFERROR(VLOOKUP(B120,'R010'!$X$5:$Z$19,2,FALSE),0)+IFERROR(VLOOKUP(B120,'R011'!$X$5:$Z$19,2,FALSE),0)+IFERROR(VLOOKUP(B120,'R012'!$X$5:$Z$19,2,FALSE),0)+IFERROR(VLOOKUP(B120,'R013'!$X$5:$Z$19,2,FALSE),0)+IFERROR(VLOOKUP(B120,'R014'!$X$5:$Z$19,2,FALSE),0)+IFERROR(VLOOKUP(B120,'R015'!$X$5:$Z$19,2,FALSE),0)+IFERROR(VLOOKUP(B120,'R016'!$X$5:$Z$19,2,FALSE),0)+IFERROR(VLOOKUP(B120,'R017'!$X$5:$Z$19,2,FALSE),0)+IFERROR(VLOOKUP(B120,'R018'!$X$5:$Z$19,2,FALSE),0)+IFERROR(VLOOKUP(B120,'R019'!$X$5:$Z$19,2,FALSE),0)+IFERROR(VLOOKUP(B120,'R020'!$X$5:$Z$19,2,FALSE),0)+IFERROR(VLOOKUP(B120,'R021'!$X$5:$Z$19,2,FALSE),0)</f>
        <v>0</v>
      </c>
      <c r="Z120" s="20">
        <f t="shared" ca="1" si="8"/>
        <v>0</v>
      </c>
      <c r="AA120" s="21">
        <f t="shared" ca="1" si="9"/>
        <v>0</v>
      </c>
      <c r="AB120" s="16"/>
    </row>
    <row r="121" spans="1:28" x14ac:dyDescent="0.25">
      <c r="A121" s="14"/>
      <c r="B121" s="130"/>
      <c r="C121" s="130"/>
      <c r="D121" s="180"/>
      <c r="E121" s="131"/>
      <c r="F121" s="32">
        <f t="shared" si="5"/>
        <v>0</v>
      </c>
      <c r="G121" s="132"/>
      <c r="H121" s="133"/>
      <c r="I121" s="133"/>
      <c r="J121" s="133"/>
      <c r="K121" s="133"/>
      <c r="L121" s="133"/>
      <c r="M121" s="133"/>
      <c r="N121" s="133"/>
      <c r="O121" s="133"/>
      <c r="P121" s="133"/>
      <c r="Q121" s="133"/>
      <c r="R121" s="133"/>
      <c r="S121" s="133"/>
      <c r="T121" s="133"/>
      <c r="U121" s="133"/>
      <c r="V121" s="29">
        <f ca="1">IFERROR(VLOOKUP(B121,'R001'!$X$5:$Y$19,2,FALSE),0)+IFERROR(VLOOKUP(B121,'R002'!$X$5:$Y$19,2,FALSE),0)+IFERROR(VLOOKUP(B121,'R003'!$X$5:$Y$19,2,FALSE),0)+IFERROR(VLOOKUP(B121,'R004'!$X$5:$Y$19,2,FALSE),0)+IFERROR(VLOOKUP(B121,'R005'!$X$5:$Y$19,2,FALSE),0)+IFERROR(VLOOKUP(B121,'R006'!$X$5:$Y$19,2,FALSE),0)+IFERROR(VLOOKUP(B121,'R007'!$X$5:$Y$19,2,FALSE),0)+IFERROR(VLOOKUP(B121,'R008'!$X$5:$Y$19,2,FALSE),0)+IFERROR(VLOOKUP(B121,'R009'!$X$5:$Y$19,2,FALSE),0)+IFERROR(VLOOKUP(B121,'R010'!$X$5:$Y$19,2,FALSE),0)+IFERROR(VLOOKUP(B121,'R011'!$X$5:$Y$19,2,FALSE),0)+IFERROR(VLOOKUP(B121,'R012'!$X$5:$Y$19,2,FALSE),0)+IFERROR(VLOOKUP(B121,'R013'!$X$5:$Y$19,2,FALSE),0)+IFERROR(VLOOKUP(B121,'R014'!$X$5:$Y$19,2,FALSE),0)+IFERROR(VLOOKUP(B121,'R015'!$X$5:$Y$19,2,FALSE),0)+IFERROR(VLOOKUP(B121,'R016'!$X$5:$Y$19,2,FALSE),0)+IFERROR(VLOOKUP(B121,'R017'!$X$5:$Y$19,2,FALSE),0)+IFERROR(VLOOKUP(B121,'R018'!$X$5:$Y$19,2,FALSE),0)+IFERROR(VLOOKUP(B121,'R019'!$X$5:$Y$19,2,FALSE),0)+IFERROR(VLOOKUP(B121,'R020'!$X$5:$Y$19,2,FALSE),0)+IFERROR(VLOOKUP(B121,'R021'!$X$5:$Y$19,2,FALSE),0)</f>
        <v>0</v>
      </c>
      <c r="W121" s="30">
        <f t="shared" ca="1" si="6"/>
        <v>0</v>
      </c>
      <c r="X121" s="31">
        <f t="shared" ca="1" si="7"/>
        <v>0</v>
      </c>
      <c r="Y121" s="19">
        <f ca="1">IFERROR(VLOOKUP(B121,'R001'!$X$5:$Z$19,2,FALSE),0)+IFERROR(VLOOKUP(B121,'R002'!$X$5:$Z$19,2,FALSE),0)+IFERROR(VLOOKUP(B121,'R003'!$X$5:$Z$19,2,FALSE),0)+IFERROR(VLOOKUP(B121,'R004'!$X$5:$Z$19,2,FALSE),0)+IFERROR(VLOOKUP(B121,'R005'!$X$5:$Z$19,2,FALSE),0)+IFERROR(VLOOKUP(B121,'R006'!$X$5:$Z$19,2,FALSE),0)+IFERROR(VLOOKUP(B121,'R007'!$X$5:$Z$19,2,FALSE),0)+IFERROR(VLOOKUP(B121,'R008'!$X$5:$Z$19,2,FALSE),0)+IFERROR(VLOOKUP(B121,'R009'!$X$5:$Z$19,2,FALSE),0)+IFERROR(VLOOKUP(B121,'R010'!$X$5:$Z$19,2,FALSE),0)+IFERROR(VLOOKUP(B121,'R011'!$X$5:$Z$19,2,FALSE),0)+IFERROR(VLOOKUP(B121,'R012'!$X$5:$Z$19,2,FALSE),0)+IFERROR(VLOOKUP(B121,'R013'!$X$5:$Z$19,2,FALSE),0)+IFERROR(VLOOKUP(B121,'R014'!$X$5:$Z$19,2,FALSE),0)+IFERROR(VLOOKUP(B121,'R015'!$X$5:$Z$19,2,FALSE),0)+IFERROR(VLOOKUP(B121,'R016'!$X$5:$Z$19,2,FALSE),0)+IFERROR(VLOOKUP(B121,'R017'!$X$5:$Z$19,2,FALSE),0)+IFERROR(VLOOKUP(B121,'R018'!$X$5:$Z$19,2,FALSE),0)+IFERROR(VLOOKUP(B121,'R019'!$X$5:$Z$19,2,FALSE),0)+IFERROR(VLOOKUP(B121,'R020'!$X$5:$Z$19,2,FALSE),0)+IFERROR(VLOOKUP(B121,'R021'!$X$5:$Z$19,2,FALSE),0)</f>
        <v>0</v>
      </c>
      <c r="Z121" s="20">
        <f t="shared" ca="1" si="8"/>
        <v>0</v>
      </c>
      <c r="AA121" s="21">
        <f t="shared" ca="1" si="9"/>
        <v>0</v>
      </c>
      <c r="AB121" s="16"/>
    </row>
    <row r="122" spans="1:28" x14ac:dyDescent="0.25">
      <c r="A122" s="14"/>
      <c r="B122" s="130"/>
      <c r="C122" s="130"/>
      <c r="D122" s="180"/>
      <c r="E122" s="131"/>
      <c r="F122" s="32">
        <f t="shared" si="5"/>
        <v>0</v>
      </c>
      <c r="G122" s="132"/>
      <c r="H122" s="133"/>
      <c r="I122" s="133"/>
      <c r="J122" s="133"/>
      <c r="K122" s="133"/>
      <c r="L122" s="133"/>
      <c r="M122" s="133"/>
      <c r="N122" s="133"/>
      <c r="O122" s="133"/>
      <c r="P122" s="133"/>
      <c r="Q122" s="133"/>
      <c r="R122" s="133"/>
      <c r="S122" s="133"/>
      <c r="T122" s="133"/>
      <c r="U122" s="133"/>
      <c r="V122" s="29">
        <f ca="1">IFERROR(VLOOKUP(B122,'R001'!$X$5:$Y$19,2,FALSE),0)+IFERROR(VLOOKUP(B122,'R002'!$X$5:$Y$19,2,FALSE),0)+IFERROR(VLOOKUP(B122,'R003'!$X$5:$Y$19,2,FALSE),0)+IFERROR(VLOOKUP(B122,'R004'!$X$5:$Y$19,2,FALSE),0)+IFERROR(VLOOKUP(B122,'R005'!$X$5:$Y$19,2,FALSE),0)+IFERROR(VLOOKUP(B122,'R006'!$X$5:$Y$19,2,FALSE),0)+IFERROR(VLOOKUP(B122,'R007'!$X$5:$Y$19,2,FALSE),0)+IFERROR(VLOOKUP(B122,'R008'!$X$5:$Y$19,2,FALSE),0)+IFERROR(VLOOKUP(B122,'R009'!$X$5:$Y$19,2,FALSE),0)+IFERROR(VLOOKUP(B122,'R010'!$X$5:$Y$19,2,FALSE),0)+IFERROR(VLOOKUP(B122,'R011'!$X$5:$Y$19,2,FALSE),0)+IFERROR(VLOOKUP(B122,'R012'!$X$5:$Y$19,2,FALSE),0)+IFERROR(VLOOKUP(B122,'R013'!$X$5:$Y$19,2,FALSE),0)+IFERROR(VLOOKUP(B122,'R014'!$X$5:$Y$19,2,FALSE),0)+IFERROR(VLOOKUP(B122,'R015'!$X$5:$Y$19,2,FALSE),0)+IFERROR(VLOOKUP(B122,'R016'!$X$5:$Y$19,2,FALSE),0)+IFERROR(VLOOKUP(B122,'R017'!$X$5:$Y$19,2,FALSE),0)+IFERROR(VLOOKUP(B122,'R018'!$X$5:$Y$19,2,FALSE),0)+IFERROR(VLOOKUP(B122,'R019'!$X$5:$Y$19,2,FALSE),0)+IFERROR(VLOOKUP(B122,'R020'!$X$5:$Y$19,2,FALSE),0)+IFERROR(VLOOKUP(B122,'R021'!$X$5:$Y$19,2,FALSE),0)</f>
        <v>0</v>
      </c>
      <c r="W122" s="30">
        <f t="shared" ca="1" si="6"/>
        <v>0</v>
      </c>
      <c r="X122" s="31">
        <f t="shared" ca="1" si="7"/>
        <v>0</v>
      </c>
      <c r="Y122" s="19">
        <f ca="1">IFERROR(VLOOKUP(B122,'R001'!$X$5:$Z$19,2,FALSE),0)+IFERROR(VLOOKUP(B122,'R002'!$X$5:$Z$19,2,FALSE),0)+IFERROR(VLOOKUP(B122,'R003'!$X$5:$Z$19,2,FALSE),0)+IFERROR(VLOOKUP(B122,'R004'!$X$5:$Z$19,2,FALSE),0)+IFERROR(VLOOKUP(B122,'R005'!$X$5:$Z$19,2,FALSE),0)+IFERROR(VLOOKUP(B122,'R006'!$X$5:$Z$19,2,FALSE),0)+IFERROR(VLOOKUP(B122,'R007'!$X$5:$Z$19,2,FALSE),0)+IFERROR(VLOOKUP(B122,'R008'!$X$5:$Z$19,2,FALSE),0)+IFERROR(VLOOKUP(B122,'R009'!$X$5:$Z$19,2,FALSE),0)+IFERROR(VLOOKUP(B122,'R010'!$X$5:$Z$19,2,FALSE),0)+IFERROR(VLOOKUP(B122,'R011'!$X$5:$Z$19,2,FALSE),0)+IFERROR(VLOOKUP(B122,'R012'!$X$5:$Z$19,2,FALSE),0)+IFERROR(VLOOKUP(B122,'R013'!$X$5:$Z$19,2,FALSE),0)+IFERROR(VLOOKUP(B122,'R014'!$X$5:$Z$19,2,FALSE),0)+IFERROR(VLOOKUP(B122,'R015'!$X$5:$Z$19,2,FALSE),0)+IFERROR(VLOOKUP(B122,'R016'!$X$5:$Z$19,2,FALSE),0)+IFERROR(VLOOKUP(B122,'R017'!$X$5:$Z$19,2,FALSE),0)+IFERROR(VLOOKUP(B122,'R018'!$X$5:$Z$19,2,FALSE),0)+IFERROR(VLOOKUP(B122,'R019'!$X$5:$Z$19,2,FALSE),0)+IFERROR(VLOOKUP(B122,'R020'!$X$5:$Z$19,2,FALSE),0)+IFERROR(VLOOKUP(B122,'R021'!$X$5:$Z$19,2,FALSE),0)</f>
        <v>0</v>
      </c>
      <c r="Z122" s="20">
        <f t="shared" ca="1" si="8"/>
        <v>0</v>
      </c>
      <c r="AA122" s="21">
        <f t="shared" ca="1" si="9"/>
        <v>0</v>
      </c>
      <c r="AB122" s="16"/>
    </row>
    <row r="123" spans="1:28" x14ac:dyDescent="0.25">
      <c r="A123" s="14"/>
      <c r="B123" s="130"/>
      <c r="C123" s="130"/>
      <c r="D123" s="180"/>
      <c r="E123" s="131"/>
      <c r="F123" s="32">
        <f t="shared" si="5"/>
        <v>0</v>
      </c>
      <c r="G123" s="132"/>
      <c r="H123" s="133"/>
      <c r="I123" s="133"/>
      <c r="J123" s="133"/>
      <c r="K123" s="133"/>
      <c r="L123" s="133"/>
      <c r="M123" s="133"/>
      <c r="N123" s="133"/>
      <c r="O123" s="133"/>
      <c r="P123" s="133"/>
      <c r="Q123" s="133"/>
      <c r="R123" s="133"/>
      <c r="S123" s="133"/>
      <c r="T123" s="133"/>
      <c r="U123" s="133"/>
      <c r="V123" s="29">
        <f ca="1">IFERROR(VLOOKUP(B123,'R001'!$X$5:$Y$19,2,FALSE),0)+IFERROR(VLOOKUP(B123,'R002'!$X$5:$Y$19,2,FALSE),0)+IFERROR(VLOOKUP(B123,'R003'!$X$5:$Y$19,2,FALSE),0)+IFERROR(VLOOKUP(B123,'R004'!$X$5:$Y$19,2,FALSE),0)+IFERROR(VLOOKUP(B123,'R005'!$X$5:$Y$19,2,FALSE),0)+IFERROR(VLOOKUP(B123,'R006'!$X$5:$Y$19,2,FALSE),0)+IFERROR(VLOOKUP(B123,'R007'!$X$5:$Y$19,2,FALSE),0)+IFERROR(VLOOKUP(B123,'R008'!$X$5:$Y$19,2,FALSE),0)+IFERROR(VLOOKUP(B123,'R009'!$X$5:$Y$19,2,FALSE),0)+IFERROR(VLOOKUP(B123,'R010'!$X$5:$Y$19,2,FALSE),0)+IFERROR(VLOOKUP(B123,'R011'!$X$5:$Y$19,2,FALSE),0)+IFERROR(VLOOKUP(B123,'R012'!$X$5:$Y$19,2,FALSE),0)+IFERROR(VLOOKUP(B123,'R013'!$X$5:$Y$19,2,FALSE),0)+IFERROR(VLOOKUP(B123,'R014'!$X$5:$Y$19,2,FALSE),0)+IFERROR(VLOOKUP(B123,'R015'!$X$5:$Y$19,2,FALSE),0)+IFERROR(VLOOKUP(B123,'R016'!$X$5:$Y$19,2,FALSE),0)+IFERROR(VLOOKUP(B123,'R017'!$X$5:$Y$19,2,FALSE),0)+IFERROR(VLOOKUP(B123,'R018'!$X$5:$Y$19,2,FALSE),0)+IFERROR(VLOOKUP(B123,'R019'!$X$5:$Y$19,2,FALSE),0)+IFERROR(VLOOKUP(B123,'R020'!$X$5:$Y$19,2,FALSE),0)+IFERROR(VLOOKUP(B123,'R021'!$X$5:$Y$19,2,FALSE),0)</f>
        <v>0</v>
      </c>
      <c r="W123" s="30">
        <f t="shared" ca="1" si="6"/>
        <v>0</v>
      </c>
      <c r="X123" s="31">
        <f t="shared" ca="1" si="7"/>
        <v>0</v>
      </c>
      <c r="Y123" s="19">
        <f ca="1">IFERROR(VLOOKUP(B123,'R001'!$X$5:$Z$19,2,FALSE),0)+IFERROR(VLOOKUP(B123,'R002'!$X$5:$Z$19,2,FALSE),0)+IFERROR(VLOOKUP(B123,'R003'!$X$5:$Z$19,2,FALSE),0)+IFERROR(VLOOKUP(B123,'R004'!$X$5:$Z$19,2,FALSE),0)+IFERROR(VLOOKUP(B123,'R005'!$X$5:$Z$19,2,FALSE),0)+IFERROR(VLOOKUP(B123,'R006'!$X$5:$Z$19,2,FALSE),0)+IFERROR(VLOOKUP(B123,'R007'!$X$5:$Z$19,2,FALSE),0)+IFERROR(VLOOKUP(B123,'R008'!$X$5:$Z$19,2,FALSE),0)+IFERROR(VLOOKUP(B123,'R009'!$X$5:$Z$19,2,FALSE),0)+IFERROR(VLOOKUP(B123,'R010'!$X$5:$Z$19,2,FALSE),0)+IFERROR(VLOOKUP(B123,'R011'!$X$5:$Z$19,2,FALSE),0)+IFERROR(VLOOKUP(B123,'R012'!$X$5:$Z$19,2,FALSE),0)+IFERROR(VLOOKUP(B123,'R013'!$X$5:$Z$19,2,FALSE),0)+IFERROR(VLOOKUP(B123,'R014'!$X$5:$Z$19,2,FALSE),0)+IFERROR(VLOOKUP(B123,'R015'!$X$5:$Z$19,2,FALSE),0)+IFERROR(VLOOKUP(B123,'R016'!$X$5:$Z$19,2,FALSE),0)+IFERROR(VLOOKUP(B123,'R017'!$X$5:$Z$19,2,FALSE),0)+IFERROR(VLOOKUP(B123,'R018'!$X$5:$Z$19,2,FALSE),0)+IFERROR(VLOOKUP(B123,'R019'!$X$5:$Z$19,2,FALSE),0)+IFERROR(VLOOKUP(B123,'R020'!$X$5:$Z$19,2,FALSE),0)+IFERROR(VLOOKUP(B123,'R021'!$X$5:$Z$19,2,FALSE),0)</f>
        <v>0</v>
      </c>
      <c r="Z123" s="20">
        <f t="shared" ca="1" si="8"/>
        <v>0</v>
      </c>
      <c r="AA123" s="21">
        <f t="shared" ca="1" si="9"/>
        <v>0</v>
      </c>
      <c r="AB123" s="16"/>
    </row>
    <row r="124" spans="1:28" x14ac:dyDescent="0.25">
      <c r="A124" s="14"/>
      <c r="B124" s="130"/>
      <c r="C124" s="130"/>
      <c r="D124" s="180"/>
      <c r="E124" s="131"/>
      <c r="F124" s="32">
        <f t="shared" si="5"/>
        <v>0</v>
      </c>
      <c r="G124" s="132"/>
      <c r="H124" s="133"/>
      <c r="I124" s="133"/>
      <c r="J124" s="133"/>
      <c r="K124" s="133"/>
      <c r="L124" s="133"/>
      <c r="M124" s="133"/>
      <c r="N124" s="133"/>
      <c r="O124" s="133"/>
      <c r="P124" s="133"/>
      <c r="Q124" s="133"/>
      <c r="R124" s="133"/>
      <c r="S124" s="133"/>
      <c r="T124" s="133"/>
      <c r="U124" s="133"/>
      <c r="V124" s="29">
        <f ca="1">IFERROR(VLOOKUP(B124,'R001'!$X$5:$Y$19,2,FALSE),0)+IFERROR(VLOOKUP(B124,'R002'!$X$5:$Y$19,2,FALSE),0)+IFERROR(VLOOKUP(B124,'R003'!$X$5:$Y$19,2,FALSE),0)+IFERROR(VLOOKUP(B124,'R004'!$X$5:$Y$19,2,FALSE),0)+IFERROR(VLOOKUP(B124,'R005'!$X$5:$Y$19,2,FALSE),0)+IFERROR(VLOOKUP(B124,'R006'!$X$5:$Y$19,2,FALSE),0)+IFERROR(VLOOKUP(B124,'R007'!$X$5:$Y$19,2,FALSE),0)+IFERROR(VLOOKUP(B124,'R008'!$X$5:$Y$19,2,FALSE),0)+IFERROR(VLOOKUP(B124,'R009'!$X$5:$Y$19,2,FALSE),0)+IFERROR(VLOOKUP(B124,'R010'!$X$5:$Y$19,2,FALSE),0)+IFERROR(VLOOKUP(B124,'R011'!$X$5:$Y$19,2,FALSE),0)+IFERROR(VLOOKUP(B124,'R012'!$X$5:$Y$19,2,FALSE),0)+IFERROR(VLOOKUP(B124,'R013'!$X$5:$Y$19,2,FALSE),0)+IFERROR(VLOOKUP(B124,'R014'!$X$5:$Y$19,2,FALSE),0)+IFERROR(VLOOKUP(B124,'R015'!$X$5:$Y$19,2,FALSE),0)+IFERROR(VLOOKUP(B124,'R016'!$X$5:$Y$19,2,FALSE),0)+IFERROR(VLOOKUP(B124,'R017'!$X$5:$Y$19,2,FALSE),0)+IFERROR(VLOOKUP(B124,'R018'!$X$5:$Y$19,2,FALSE),0)+IFERROR(VLOOKUP(B124,'R019'!$X$5:$Y$19,2,FALSE),0)+IFERROR(VLOOKUP(B124,'R020'!$X$5:$Y$19,2,FALSE),0)+IFERROR(VLOOKUP(B124,'R021'!$X$5:$Y$19,2,FALSE),0)</f>
        <v>0</v>
      </c>
      <c r="W124" s="30">
        <f t="shared" ca="1" si="6"/>
        <v>0</v>
      </c>
      <c r="X124" s="31">
        <f t="shared" ca="1" si="7"/>
        <v>0</v>
      </c>
      <c r="Y124" s="19">
        <f ca="1">IFERROR(VLOOKUP(B124,'R001'!$X$5:$Z$19,2,FALSE),0)+IFERROR(VLOOKUP(B124,'R002'!$X$5:$Z$19,2,FALSE),0)+IFERROR(VLOOKUP(B124,'R003'!$X$5:$Z$19,2,FALSE),0)+IFERROR(VLOOKUP(B124,'R004'!$X$5:$Z$19,2,FALSE),0)+IFERROR(VLOOKUP(B124,'R005'!$X$5:$Z$19,2,FALSE),0)+IFERROR(VLOOKUP(B124,'R006'!$X$5:$Z$19,2,FALSE),0)+IFERROR(VLOOKUP(B124,'R007'!$X$5:$Z$19,2,FALSE),0)+IFERROR(VLOOKUP(B124,'R008'!$X$5:$Z$19,2,FALSE),0)+IFERROR(VLOOKUP(B124,'R009'!$X$5:$Z$19,2,FALSE),0)+IFERROR(VLOOKUP(B124,'R010'!$X$5:$Z$19,2,FALSE),0)+IFERROR(VLOOKUP(B124,'R011'!$X$5:$Z$19,2,FALSE),0)+IFERROR(VLOOKUP(B124,'R012'!$X$5:$Z$19,2,FALSE),0)+IFERROR(VLOOKUP(B124,'R013'!$X$5:$Z$19,2,FALSE),0)+IFERROR(VLOOKUP(B124,'R014'!$X$5:$Z$19,2,FALSE),0)+IFERROR(VLOOKUP(B124,'R015'!$X$5:$Z$19,2,FALSE),0)+IFERROR(VLOOKUP(B124,'R016'!$X$5:$Z$19,2,FALSE),0)+IFERROR(VLOOKUP(B124,'R017'!$X$5:$Z$19,2,FALSE),0)+IFERROR(VLOOKUP(B124,'R018'!$X$5:$Z$19,2,FALSE),0)+IFERROR(VLOOKUP(B124,'R019'!$X$5:$Z$19,2,FALSE),0)+IFERROR(VLOOKUP(B124,'R020'!$X$5:$Z$19,2,FALSE),0)+IFERROR(VLOOKUP(B124,'R021'!$X$5:$Z$19,2,FALSE),0)</f>
        <v>0</v>
      </c>
      <c r="Z124" s="20">
        <f t="shared" ca="1" si="8"/>
        <v>0</v>
      </c>
      <c r="AA124" s="21">
        <f t="shared" ca="1" si="9"/>
        <v>0</v>
      </c>
      <c r="AB124" s="16"/>
    </row>
    <row r="125" spans="1:28" x14ac:dyDescent="0.25">
      <c r="A125" s="14"/>
      <c r="B125" s="130"/>
      <c r="C125" s="130"/>
      <c r="D125" s="180"/>
      <c r="E125" s="131"/>
      <c r="F125" s="32">
        <f t="shared" si="5"/>
        <v>0</v>
      </c>
      <c r="G125" s="132"/>
      <c r="H125" s="133"/>
      <c r="I125" s="133"/>
      <c r="J125" s="133"/>
      <c r="K125" s="133"/>
      <c r="L125" s="133"/>
      <c r="M125" s="133"/>
      <c r="N125" s="133"/>
      <c r="O125" s="133"/>
      <c r="P125" s="133"/>
      <c r="Q125" s="133"/>
      <c r="R125" s="133"/>
      <c r="S125" s="133"/>
      <c r="T125" s="133"/>
      <c r="U125" s="133"/>
      <c r="V125" s="29">
        <f ca="1">IFERROR(VLOOKUP(B125,'R001'!$X$5:$Y$19,2,FALSE),0)+IFERROR(VLOOKUP(B125,'R002'!$X$5:$Y$19,2,FALSE),0)+IFERROR(VLOOKUP(B125,'R003'!$X$5:$Y$19,2,FALSE),0)+IFERROR(VLOOKUP(B125,'R004'!$X$5:$Y$19,2,FALSE),0)+IFERROR(VLOOKUP(B125,'R005'!$X$5:$Y$19,2,FALSE),0)+IFERROR(VLOOKUP(B125,'R006'!$X$5:$Y$19,2,FALSE),0)+IFERROR(VLOOKUP(B125,'R007'!$X$5:$Y$19,2,FALSE),0)+IFERROR(VLOOKUP(B125,'R008'!$X$5:$Y$19,2,FALSE),0)+IFERROR(VLOOKUP(B125,'R009'!$X$5:$Y$19,2,FALSE),0)+IFERROR(VLOOKUP(B125,'R010'!$X$5:$Y$19,2,FALSE),0)+IFERROR(VLOOKUP(B125,'R011'!$X$5:$Y$19,2,FALSE),0)+IFERROR(VLOOKUP(B125,'R012'!$X$5:$Y$19,2,FALSE),0)+IFERROR(VLOOKUP(B125,'R013'!$X$5:$Y$19,2,FALSE),0)+IFERROR(VLOOKUP(B125,'R014'!$X$5:$Y$19,2,FALSE),0)+IFERROR(VLOOKUP(B125,'R015'!$X$5:$Y$19,2,FALSE),0)+IFERROR(VLOOKUP(B125,'R016'!$X$5:$Y$19,2,FALSE),0)+IFERROR(VLOOKUP(B125,'R017'!$X$5:$Y$19,2,FALSE),0)+IFERROR(VLOOKUP(B125,'R018'!$X$5:$Y$19,2,FALSE),0)+IFERROR(VLOOKUP(B125,'R019'!$X$5:$Y$19,2,FALSE),0)+IFERROR(VLOOKUP(B125,'R020'!$X$5:$Y$19,2,FALSE),0)+IFERROR(VLOOKUP(B125,'R021'!$X$5:$Y$19,2,FALSE),0)</f>
        <v>0</v>
      </c>
      <c r="W125" s="30">
        <f t="shared" ca="1" si="6"/>
        <v>0</v>
      </c>
      <c r="X125" s="31">
        <f t="shared" ca="1" si="7"/>
        <v>0</v>
      </c>
      <c r="Y125" s="19">
        <f ca="1">IFERROR(VLOOKUP(B125,'R001'!$X$5:$Z$19,2,FALSE),0)+IFERROR(VLOOKUP(B125,'R002'!$X$5:$Z$19,2,FALSE),0)+IFERROR(VLOOKUP(B125,'R003'!$X$5:$Z$19,2,FALSE),0)+IFERROR(VLOOKUP(B125,'R004'!$X$5:$Z$19,2,FALSE),0)+IFERROR(VLOOKUP(B125,'R005'!$X$5:$Z$19,2,FALSE),0)+IFERROR(VLOOKUP(B125,'R006'!$X$5:$Z$19,2,FALSE),0)+IFERROR(VLOOKUP(B125,'R007'!$X$5:$Z$19,2,FALSE),0)+IFERROR(VLOOKUP(B125,'R008'!$X$5:$Z$19,2,FALSE),0)+IFERROR(VLOOKUP(B125,'R009'!$X$5:$Z$19,2,FALSE),0)+IFERROR(VLOOKUP(B125,'R010'!$X$5:$Z$19,2,FALSE),0)+IFERROR(VLOOKUP(B125,'R011'!$X$5:$Z$19,2,FALSE),0)+IFERROR(VLOOKUP(B125,'R012'!$X$5:$Z$19,2,FALSE),0)+IFERROR(VLOOKUP(B125,'R013'!$X$5:$Z$19,2,FALSE),0)+IFERROR(VLOOKUP(B125,'R014'!$X$5:$Z$19,2,FALSE),0)+IFERROR(VLOOKUP(B125,'R015'!$X$5:$Z$19,2,FALSE),0)+IFERROR(VLOOKUP(B125,'R016'!$X$5:$Z$19,2,FALSE),0)+IFERROR(VLOOKUP(B125,'R017'!$X$5:$Z$19,2,FALSE),0)+IFERROR(VLOOKUP(B125,'R018'!$X$5:$Z$19,2,FALSE),0)+IFERROR(VLOOKUP(B125,'R019'!$X$5:$Z$19,2,FALSE),0)+IFERROR(VLOOKUP(B125,'R020'!$X$5:$Z$19,2,FALSE),0)+IFERROR(VLOOKUP(B125,'R021'!$X$5:$Z$19,2,FALSE),0)</f>
        <v>0</v>
      </c>
      <c r="Z125" s="20">
        <f t="shared" ca="1" si="8"/>
        <v>0</v>
      </c>
      <c r="AA125" s="21">
        <f t="shared" ca="1" si="9"/>
        <v>0</v>
      </c>
      <c r="AB125" s="16"/>
    </row>
    <row r="126" spans="1:28" x14ac:dyDescent="0.25">
      <c r="A126" s="14"/>
      <c r="B126" s="130"/>
      <c r="C126" s="130"/>
      <c r="D126" s="180"/>
      <c r="E126" s="131"/>
      <c r="F126" s="32">
        <f t="shared" si="5"/>
        <v>0</v>
      </c>
      <c r="G126" s="132"/>
      <c r="H126" s="133"/>
      <c r="I126" s="133"/>
      <c r="J126" s="133"/>
      <c r="K126" s="133"/>
      <c r="L126" s="133"/>
      <c r="M126" s="133"/>
      <c r="N126" s="133"/>
      <c r="O126" s="133"/>
      <c r="P126" s="133"/>
      <c r="Q126" s="133"/>
      <c r="R126" s="133"/>
      <c r="S126" s="133"/>
      <c r="T126" s="133"/>
      <c r="U126" s="133"/>
      <c r="V126" s="29">
        <f ca="1">IFERROR(VLOOKUP(B126,'R001'!$X$5:$Y$19,2,FALSE),0)+IFERROR(VLOOKUP(B126,'R002'!$X$5:$Y$19,2,FALSE),0)+IFERROR(VLOOKUP(B126,'R003'!$X$5:$Y$19,2,FALSE),0)+IFERROR(VLOOKUP(B126,'R004'!$X$5:$Y$19,2,FALSE),0)+IFERROR(VLOOKUP(B126,'R005'!$X$5:$Y$19,2,FALSE),0)+IFERROR(VLOOKUP(B126,'R006'!$X$5:$Y$19,2,FALSE),0)+IFERROR(VLOOKUP(B126,'R007'!$X$5:$Y$19,2,FALSE),0)+IFERROR(VLOOKUP(B126,'R008'!$X$5:$Y$19,2,FALSE),0)+IFERROR(VLOOKUP(B126,'R009'!$X$5:$Y$19,2,FALSE),0)+IFERROR(VLOOKUP(B126,'R010'!$X$5:$Y$19,2,FALSE),0)+IFERROR(VLOOKUP(B126,'R011'!$X$5:$Y$19,2,FALSE),0)+IFERROR(VLOOKUP(B126,'R012'!$X$5:$Y$19,2,FALSE),0)+IFERROR(VLOOKUP(B126,'R013'!$X$5:$Y$19,2,FALSE),0)+IFERROR(VLOOKUP(B126,'R014'!$X$5:$Y$19,2,FALSE),0)+IFERROR(VLOOKUP(B126,'R015'!$X$5:$Y$19,2,FALSE),0)+IFERROR(VLOOKUP(B126,'R016'!$X$5:$Y$19,2,FALSE),0)+IFERROR(VLOOKUP(B126,'R017'!$X$5:$Y$19,2,FALSE),0)+IFERROR(VLOOKUP(B126,'R018'!$X$5:$Y$19,2,FALSE),0)+IFERROR(VLOOKUP(B126,'R019'!$X$5:$Y$19,2,FALSE),0)+IFERROR(VLOOKUP(B126,'R020'!$X$5:$Y$19,2,FALSE),0)+IFERROR(VLOOKUP(B126,'R021'!$X$5:$Y$19,2,FALSE),0)</f>
        <v>0</v>
      </c>
      <c r="W126" s="30">
        <f t="shared" ca="1" si="6"/>
        <v>0</v>
      </c>
      <c r="X126" s="31">
        <f t="shared" ca="1" si="7"/>
        <v>0</v>
      </c>
      <c r="Y126" s="19">
        <f ca="1">IFERROR(VLOOKUP(B126,'R001'!$X$5:$Z$19,2,FALSE),0)+IFERROR(VLOOKUP(B126,'R002'!$X$5:$Z$19,2,FALSE),0)+IFERROR(VLOOKUP(B126,'R003'!$X$5:$Z$19,2,FALSE),0)+IFERROR(VLOOKUP(B126,'R004'!$X$5:$Z$19,2,FALSE),0)+IFERROR(VLOOKUP(B126,'R005'!$X$5:$Z$19,2,FALSE),0)+IFERROR(VLOOKUP(B126,'R006'!$X$5:$Z$19,2,FALSE),0)+IFERROR(VLOOKUP(B126,'R007'!$X$5:$Z$19,2,FALSE),0)+IFERROR(VLOOKUP(B126,'R008'!$X$5:$Z$19,2,FALSE),0)+IFERROR(VLOOKUP(B126,'R009'!$X$5:$Z$19,2,FALSE),0)+IFERROR(VLOOKUP(B126,'R010'!$X$5:$Z$19,2,FALSE),0)+IFERROR(VLOOKUP(B126,'R011'!$X$5:$Z$19,2,FALSE),0)+IFERROR(VLOOKUP(B126,'R012'!$X$5:$Z$19,2,FALSE),0)+IFERROR(VLOOKUP(B126,'R013'!$X$5:$Z$19,2,FALSE),0)+IFERROR(VLOOKUP(B126,'R014'!$X$5:$Z$19,2,FALSE),0)+IFERROR(VLOOKUP(B126,'R015'!$X$5:$Z$19,2,FALSE),0)+IFERROR(VLOOKUP(B126,'R016'!$X$5:$Z$19,2,FALSE),0)+IFERROR(VLOOKUP(B126,'R017'!$X$5:$Z$19,2,FALSE),0)+IFERROR(VLOOKUP(B126,'R018'!$X$5:$Z$19,2,FALSE),0)+IFERROR(VLOOKUP(B126,'R019'!$X$5:$Z$19,2,FALSE),0)+IFERROR(VLOOKUP(B126,'R020'!$X$5:$Z$19,2,FALSE),0)+IFERROR(VLOOKUP(B126,'R021'!$X$5:$Z$19,2,FALSE),0)</f>
        <v>0</v>
      </c>
      <c r="Z126" s="20">
        <f t="shared" ca="1" si="8"/>
        <v>0</v>
      </c>
      <c r="AA126" s="21">
        <f t="shared" ca="1" si="9"/>
        <v>0</v>
      </c>
      <c r="AB126" s="16"/>
    </row>
    <row r="127" spans="1:28" x14ac:dyDescent="0.25">
      <c r="A127" s="14"/>
      <c r="B127" s="130"/>
      <c r="C127" s="130"/>
      <c r="D127" s="180"/>
      <c r="E127" s="131"/>
      <c r="F127" s="32">
        <f t="shared" si="5"/>
        <v>0</v>
      </c>
      <c r="G127" s="132"/>
      <c r="H127" s="133"/>
      <c r="I127" s="133"/>
      <c r="J127" s="133"/>
      <c r="K127" s="133"/>
      <c r="L127" s="133"/>
      <c r="M127" s="133"/>
      <c r="N127" s="133"/>
      <c r="O127" s="133"/>
      <c r="P127" s="133"/>
      <c r="Q127" s="133"/>
      <c r="R127" s="133"/>
      <c r="S127" s="133"/>
      <c r="T127" s="133"/>
      <c r="U127" s="133"/>
      <c r="V127" s="29">
        <f ca="1">IFERROR(VLOOKUP(B127,'R001'!$X$5:$Y$19,2,FALSE),0)+IFERROR(VLOOKUP(B127,'R002'!$X$5:$Y$19,2,FALSE),0)+IFERROR(VLOOKUP(B127,'R003'!$X$5:$Y$19,2,FALSE),0)+IFERROR(VLOOKUP(B127,'R004'!$X$5:$Y$19,2,FALSE),0)+IFERROR(VLOOKUP(B127,'R005'!$X$5:$Y$19,2,FALSE),0)+IFERROR(VLOOKUP(B127,'R006'!$X$5:$Y$19,2,FALSE),0)+IFERROR(VLOOKUP(B127,'R007'!$X$5:$Y$19,2,FALSE),0)+IFERROR(VLOOKUP(B127,'R008'!$X$5:$Y$19,2,FALSE),0)+IFERROR(VLOOKUP(B127,'R009'!$X$5:$Y$19,2,FALSE),0)+IFERROR(VLOOKUP(B127,'R010'!$X$5:$Y$19,2,FALSE),0)+IFERROR(VLOOKUP(B127,'R011'!$X$5:$Y$19,2,FALSE),0)+IFERROR(VLOOKUP(B127,'R012'!$X$5:$Y$19,2,FALSE),0)+IFERROR(VLOOKUP(B127,'R013'!$X$5:$Y$19,2,FALSE),0)+IFERROR(VLOOKUP(B127,'R014'!$X$5:$Y$19,2,FALSE),0)+IFERROR(VLOOKUP(B127,'R015'!$X$5:$Y$19,2,FALSE),0)+IFERROR(VLOOKUP(B127,'R016'!$X$5:$Y$19,2,FALSE),0)+IFERROR(VLOOKUP(B127,'R017'!$X$5:$Y$19,2,FALSE),0)+IFERROR(VLOOKUP(B127,'R018'!$X$5:$Y$19,2,FALSE),0)+IFERROR(VLOOKUP(B127,'R019'!$X$5:$Y$19,2,FALSE),0)+IFERROR(VLOOKUP(B127,'R020'!$X$5:$Y$19,2,FALSE),0)+IFERROR(VLOOKUP(B127,'R021'!$X$5:$Y$19,2,FALSE),0)</f>
        <v>0</v>
      </c>
      <c r="W127" s="30">
        <f t="shared" ca="1" si="6"/>
        <v>0</v>
      </c>
      <c r="X127" s="31">
        <f t="shared" ca="1" si="7"/>
        <v>0</v>
      </c>
      <c r="Y127" s="19">
        <f ca="1">IFERROR(VLOOKUP(B127,'R001'!$X$5:$Z$19,2,FALSE),0)+IFERROR(VLOOKUP(B127,'R002'!$X$5:$Z$19,2,FALSE),0)+IFERROR(VLOOKUP(B127,'R003'!$X$5:$Z$19,2,FALSE),0)+IFERROR(VLOOKUP(B127,'R004'!$X$5:$Z$19,2,FALSE),0)+IFERROR(VLOOKUP(B127,'R005'!$X$5:$Z$19,2,FALSE),0)+IFERROR(VLOOKUP(B127,'R006'!$X$5:$Z$19,2,FALSE),0)+IFERROR(VLOOKUP(B127,'R007'!$X$5:$Z$19,2,FALSE),0)+IFERROR(VLOOKUP(B127,'R008'!$X$5:$Z$19,2,FALSE),0)+IFERROR(VLOOKUP(B127,'R009'!$X$5:$Z$19,2,FALSE),0)+IFERROR(VLOOKUP(B127,'R010'!$X$5:$Z$19,2,FALSE),0)+IFERROR(VLOOKUP(B127,'R011'!$X$5:$Z$19,2,FALSE),0)+IFERROR(VLOOKUP(B127,'R012'!$X$5:$Z$19,2,FALSE),0)+IFERROR(VLOOKUP(B127,'R013'!$X$5:$Z$19,2,FALSE),0)+IFERROR(VLOOKUP(B127,'R014'!$X$5:$Z$19,2,FALSE),0)+IFERROR(VLOOKUP(B127,'R015'!$X$5:$Z$19,2,FALSE),0)+IFERROR(VLOOKUP(B127,'R016'!$X$5:$Z$19,2,FALSE),0)+IFERROR(VLOOKUP(B127,'R017'!$X$5:$Z$19,2,FALSE),0)+IFERROR(VLOOKUP(B127,'R018'!$X$5:$Z$19,2,FALSE),0)+IFERROR(VLOOKUP(B127,'R019'!$X$5:$Z$19,2,FALSE),0)+IFERROR(VLOOKUP(B127,'R020'!$X$5:$Z$19,2,FALSE),0)+IFERROR(VLOOKUP(B127,'R021'!$X$5:$Z$19,2,FALSE),0)</f>
        <v>0</v>
      </c>
      <c r="Z127" s="20">
        <f t="shared" ca="1" si="8"/>
        <v>0</v>
      </c>
      <c r="AA127" s="21">
        <f t="shared" ca="1" si="9"/>
        <v>0</v>
      </c>
      <c r="AB127" s="16"/>
    </row>
    <row r="128" spans="1:28" x14ac:dyDescent="0.25">
      <c r="A128" s="14"/>
      <c r="B128" s="130"/>
      <c r="C128" s="130"/>
      <c r="D128" s="180"/>
      <c r="E128" s="131"/>
      <c r="F128" s="32">
        <f t="shared" si="5"/>
        <v>0</v>
      </c>
      <c r="G128" s="132"/>
      <c r="H128" s="133"/>
      <c r="I128" s="133"/>
      <c r="J128" s="133"/>
      <c r="K128" s="133"/>
      <c r="L128" s="133"/>
      <c r="M128" s="133"/>
      <c r="N128" s="133"/>
      <c r="O128" s="133"/>
      <c r="P128" s="133"/>
      <c r="Q128" s="133"/>
      <c r="R128" s="133"/>
      <c r="S128" s="133"/>
      <c r="T128" s="133"/>
      <c r="U128" s="133"/>
      <c r="V128" s="29">
        <f ca="1">IFERROR(VLOOKUP(B128,'R001'!$X$5:$Y$19,2,FALSE),0)+IFERROR(VLOOKUP(B128,'R002'!$X$5:$Y$19,2,FALSE),0)+IFERROR(VLOOKUP(B128,'R003'!$X$5:$Y$19,2,FALSE),0)+IFERROR(VLOOKUP(B128,'R004'!$X$5:$Y$19,2,FALSE),0)+IFERROR(VLOOKUP(B128,'R005'!$X$5:$Y$19,2,FALSE),0)+IFERROR(VLOOKUP(B128,'R006'!$X$5:$Y$19,2,FALSE),0)+IFERROR(VLOOKUP(B128,'R007'!$X$5:$Y$19,2,FALSE),0)+IFERROR(VLOOKUP(B128,'R008'!$X$5:$Y$19,2,FALSE),0)+IFERROR(VLOOKUP(B128,'R009'!$X$5:$Y$19,2,FALSE),0)+IFERROR(VLOOKUP(B128,'R010'!$X$5:$Y$19,2,FALSE),0)+IFERROR(VLOOKUP(B128,'R011'!$X$5:$Y$19,2,FALSE),0)+IFERROR(VLOOKUP(B128,'R012'!$X$5:$Y$19,2,FALSE),0)+IFERROR(VLOOKUP(B128,'R013'!$X$5:$Y$19,2,FALSE),0)+IFERROR(VLOOKUP(B128,'R014'!$X$5:$Y$19,2,FALSE),0)+IFERROR(VLOOKUP(B128,'R015'!$X$5:$Y$19,2,FALSE),0)+IFERROR(VLOOKUP(B128,'R016'!$X$5:$Y$19,2,FALSE),0)+IFERROR(VLOOKUP(B128,'R017'!$X$5:$Y$19,2,FALSE),0)+IFERROR(VLOOKUP(B128,'R018'!$X$5:$Y$19,2,FALSE),0)+IFERROR(VLOOKUP(B128,'R019'!$X$5:$Y$19,2,FALSE),0)+IFERROR(VLOOKUP(B128,'R020'!$X$5:$Y$19,2,FALSE),0)+IFERROR(VLOOKUP(B128,'R021'!$X$5:$Y$19,2,FALSE),0)</f>
        <v>0</v>
      </c>
      <c r="W128" s="30">
        <f t="shared" ca="1" si="6"/>
        <v>0</v>
      </c>
      <c r="X128" s="31">
        <f t="shared" ca="1" si="7"/>
        <v>0</v>
      </c>
      <c r="Y128" s="19">
        <f ca="1">IFERROR(VLOOKUP(B128,'R001'!$X$5:$Z$19,2,FALSE),0)+IFERROR(VLOOKUP(B128,'R002'!$X$5:$Z$19,2,FALSE),0)+IFERROR(VLOOKUP(B128,'R003'!$X$5:$Z$19,2,FALSE),0)+IFERROR(VLOOKUP(B128,'R004'!$X$5:$Z$19,2,FALSE),0)+IFERROR(VLOOKUP(B128,'R005'!$X$5:$Z$19,2,FALSE),0)+IFERROR(VLOOKUP(B128,'R006'!$X$5:$Z$19,2,FALSE),0)+IFERROR(VLOOKUP(B128,'R007'!$X$5:$Z$19,2,FALSE),0)+IFERROR(VLOOKUP(B128,'R008'!$X$5:$Z$19,2,FALSE),0)+IFERROR(VLOOKUP(B128,'R009'!$X$5:$Z$19,2,FALSE),0)+IFERROR(VLOOKUP(B128,'R010'!$X$5:$Z$19,2,FALSE),0)+IFERROR(VLOOKUP(B128,'R011'!$X$5:$Z$19,2,FALSE),0)+IFERROR(VLOOKUP(B128,'R012'!$X$5:$Z$19,2,FALSE),0)+IFERROR(VLOOKUP(B128,'R013'!$X$5:$Z$19,2,FALSE),0)+IFERROR(VLOOKUP(B128,'R014'!$X$5:$Z$19,2,FALSE),0)+IFERROR(VLOOKUP(B128,'R015'!$X$5:$Z$19,2,FALSE),0)+IFERROR(VLOOKUP(B128,'R016'!$X$5:$Z$19,2,FALSE),0)+IFERROR(VLOOKUP(B128,'R017'!$X$5:$Z$19,2,FALSE),0)+IFERROR(VLOOKUP(B128,'R018'!$X$5:$Z$19,2,FALSE),0)+IFERROR(VLOOKUP(B128,'R019'!$X$5:$Z$19,2,FALSE),0)+IFERROR(VLOOKUP(B128,'R020'!$X$5:$Z$19,2,FALSE),0)+IFERROR(VLOOKUP(B128,'R021'!$X$5:$Z$19,2,FALSE),0)</f>
        <v>0</v>
      </c>
      <c r="Z128" s="20">
        <f t="shared" ca="1" si="8"/>
        <v>0</v>
      </c>
      <c r="AA128" s="21">
        <f t="shared" ca="1" si="9"/>
        <v>0</v>
      </c>
      <c r="AB128" s="16"/>
    </row>
    <row r="129" spans="1:28" x14ac:dyDescent="0.25">
      <c r="A129" s="14"/>
      <c r="B129" s="130"/>
      <c r="C129" s="130"/>
      <c r="D129" s="180"/>
      <c r="E129" s="131"/>
      <c r="F129" s="32">
        <f t="shared" si="5"/>
        <v>0</v>
      </c>
      <c r="G129" s="132"/>
      <c r="H129" s="133"/>
      <c r="I129" s="133"/>
      <c r="J129" s="133"/>
      <c r="K129" s="133"/>
      <c r="L129" s="133"/>
      <c r="M129" s="133"/>
      <c r="N129" s="133"/>
      <c r="O129" s="133"/>
      <c r="P129" s="133"/>
      <c r="Q129" s="133"/>
      <c r="R129" s="133"/>
      <c r="S129" s="133"/>
      <c r="T129" s="133"/>
      <c r="U129" s="133"/>
      <c r="V129" s="29">
        <f ca="1">IFERROR(VLOOKUP(B129,'R001'!$X$5:$Y$19,2,FALSE),0)+IFERROR(VLOOKUP(B129,'R002'!$X$5:$Y$19,2,FALSE),0)+IFERROR(VLOOKUP(B129,'R003'!$X$5:$Y$19,2,FALSE),0)+IFERROR(VLOOKUP(B129,'R004'!$X$5:$Y$19,2,FALSE),0)+IFERROR(VLOOKUP(B129,'R005'!$X$5:$Y$19,2,FALSE),0)+IFERROR(VLOOKUP(B129,'R006'!$X$5:$Y$19,2,FALSE),0)+IFERROR(VLOOKUP(B129,'R007'!$X$5:$Y$19,2,FALSE),0)+IFERROR(VLOOKUP(B129,'R008'!$X$5:$Y$19,2,FALSE),0)+IFERROR(VLOOKUP(B129,'R009'!$X$5:$Y$19,2,FALSE),0)+IFERROR(VLOOKUP(B129,'R010'!$X$5:$Y$19,2,FALSE),0)+IFERROR(VLOOKUP(B129,'R011'!$X$5:$Y$19,2,FALSE),0)+IFERROR(VLOOKUP(B129,'R012'!$X$5:$Y$19,2,FALSE),0)+IFERROR(VLOOKUP(B129,'R013'!$X$5:$Y$19,2,FALSE),0)+IFERROR(VLOOKUP(B129,'R014'!$X$5:$Y$19,2,FALSE),0)+IFERROR(VLOOKUP(B129,'R015'!$X$5:$Y$19,2,FALSE),0)+IFERROR(VLOOKUP(B129,'R016'!$X$5:$Y$19,2,FALSE),0)+IFERROR(VLOOKUP(B129,'R017'!$X$5:$Y$19,2,FALSE),0)+IFERROR(VLOOKUP(B129,'R018'!$X$5:$Y$19,2,FALSE),0)+IFERROR(VLOOKUP(B129,'R019'!$X$5:$Y$19,2,FALSE),0)+IFERROR(VLOOKUP(B129,'R020'!$X$5:$Y$19,2,FALSE),0)+IFERROR(VLOOKUP(B129,'R021'!$X$5:$Y$19,2,FALSE),0)</f>
        <v>0</v>
      </c>
      <c r="W129" s="30">
        <f t="shared" ca="1" si="6"/>
        <v>0</v>
      </c>
      <c r="X129" s="31">
        <f t="shared" ca="1" si="7"/>
        <v>0</v>
      </c>
      <c r="Y129" s="19">
        <f ca="1">IFERROR(VLOOKUP(B129,'R001'!$X$5:$Z$19,2,FALSE),0)+IFERROR(VLOOKUP(B129,'R002'!$X$5:$Z$19,2,FALSE),0)+IFERROR(VLOOKUP(B129,'R003'!$X$5:$Z$19,2,FALSE),0)+IFERROR(VLOOKUP(B129,'R004'!$X$5:$Z$19,2,FALSE),0)+IFERROR(VLOOKUP(B129,'R005'!$X$5:$Z$19,2,FALSE),0)+IFERROR(VLOOKUP(B129,'R006'!$X$5:$Z$19,2,FALSE),0)+IFERROR(VLOOKUP(B129,'R007'!$X$5:$Z$19,2,FALSE),0)+IFERROR(VLOOKUP(B129,'R008'!$X$5:$Z$19,2,FALSE),0)+IFERROR(VLOOKUP(B129,'R009'!$X$5:$Z$19,2,FALSE),0)+IFERROR(VLOOKUP(B129,'R010'!$X$5:$Z$19,2,FALSE),0)+IFERROR(VLOOKUP(B129,'R011'!$X$5:$Z$19,2,FALSE),0)+IFERROR(VLOOKUP(B129,'R012'!$X$5:$Z$19,2,FALSE),0)+IFERROR(VLOOKUP(B129,'R013'!$X$5:$Z$19,2,FALSE),0)+IFERROR(VLOOKUP(B129,'R014'!$X$5:$Z$19,2,FALSE),0)+IFERROR(VLOOKUP(B129,'R015'!$X$5:$Z$19,2,FALSE),0)+IFERROR(VLOOKUP(B129,'R016'!$X$5:$Z$19,2,FALSE),0)+IFERROR(VLOOKUP(B129,'R017'!$X$5:$Z$19,2,FALSE),0)+IFERROR(VLOOKUP(B129,'R018'!$X$5:$Z$19,2,FALSE),0)+IFERROR(VLOOKUP(B129,'R019'!$X$5:$Z$19,2,FALSE),0)+IFERROR(VLOOKUP(B129,'R020'!$X$5:$Z$19,2,FALSE),0)+IFERROR(VLOOKUP(B129,'R021'!$X$5:$Z$19,2,FALSE),0)</f>
        <v>0</v>
      </c>
      <c r="Z129" s="20">
        <f t="shared" ca="1" si="8"/>
        <v>0</v>
      </c>
      <c r="AA129" s="21">
        <f t="shared" ca="1" si="9"/>
        <v>0</v>
      </c>
      <c r="AB129" s="16"/>
    </row>
    <row r="130" spans="1:28" x14ac:dyDescent="0.25">
      <c r="A130" s="14"/>
      <c r="B130" s="130"/>
      <c r="C130" s="130"/>
      <c r="D130" s="180"/>
      <c r="E130" s="131"/>
      <c r="F130" s="32">
        <f t="shared" si="5"/>
        <v>0</v>
      </c>
      <c r="G130" s="132"/>
      <c r="H130" s="133"/>
      <c r="I130" s="133"/>
      <c r="J130" s="133"/>
      <c r="K130" s="133"/>
      <c r="L130" s="133"/>
      <c r="M130" s="133"/>
      <c r="N130" s="133"/>
      <c r="O130" s="133"/>
      <c r="P130" s="133"/>
      <c r="Q130" s="133"/>
      <c r="R130" s="133"/>
      <c r="S130" s="133"/>
      <c r="T130" s="133"/>
      <c r="U130" s="133"/>
      <c r="V130" s="29">
        <f ca="1">IFERROR(VLOOKUP(B130,'R001'!$X$5:$Y$19,2,FALSE),0)+IFERROR(VLOOKUP(B130,'R002'!$X$5:$Y$19,2,FALSE),0)+IFERROR(VLOOKUP(B130,'R003'!$X$5:$Y$19,2,FALSE),0)+IFERROR(VLOOKUP(B130,'R004'!$X$5:$Y$19,2,FALSE),0)+IFERROR(VLOOKUP(B130,'R005'!$X$5:$Y$19,2,FALSE),0)+IFERROR(VLOOKUP(B130,'R006'!$X$5:$Y$19,2,FALSE),0)+IFERROR(VLOOKUP(B130,'R007'!$X$5:$Y$19,2,FALSE),0)+IFERROR(VLOOKUP(B130,'R008'!$X$5:$Y$19,2,FALSE),0)+IFERROR(VLOOKUP(B130,'R009'!$X$5:$Y$19,2,FALSE),0)+IFERROR(VLOOKUP(B130,'R010'!$X$5:$Y$19,2,FALSE),0)+IFERROR(VLOOKUP(B130,'R011'!$X$5:$Y$19,2,FALSE),0)+IFERROR(VLOOKUP(B130,'R012'!$X$5:$Y$19,2,FALSE),0)+IFERROR(VLOOKUP(B130,'R013'!$X$5:$Y$19,2,FALSE),0)+IFERROR(VLOOKUP(B130,'R014'!$X$5:$Y$19,2,FALSE),0)+IFERROR(VLOOKUP(B130,'R015'!$X$5:$Y$19,2,FALSE),0)+IFERROR(VLOOKUP(B130,'R016'!$X$5:$Y$19,2,FALSE),0)+IFERROR(VLOOKUP(B130,'R017'!$X$5:$Y$19,2,FALSE),0)+IFERROR(VLOOKUP(B130,'R018'!$X$5:$Y$19,2,FALSE),0)+IFERROR(VLOOKUP(B130,'R019'!$X$5:$Y$19,2,FALSE),0)+IFERROR(VLOOKUP(B130,'R020'!$X$5:$Y$19,2,FALSE),0)+IFERROR(VLOOKUP(B130,'R021'!$X$5:$Y$19,2,FALSE),0)</f>
        <v>0</v>
      </c>
      <c r="W130" s="30">
        <f t="shared" ca="1" si="6"/>
        <v>0</v>
      </c>
      <c r="X130" s="31">
        <f t="shared" ca="1" si="7"/>
        <v>0</v>
      </c>
      <c r="Y130" s="19">
        <f ca="1">IFERROR(VLOOKUP(B130,'R001'!$X$5:$Z$19,2,FALSE),0)+IFERROR(VLOOKUP(B130,'R002'!$X$5:$Z$19,2,FALSE),0)+IFERROR(VLOOKUP(B130,'R003'!$X$5:$Z$19,2,FALSE),0)+IFERROR(VLOOKUP(B130,'R004'!$X$5:$Z$19,2,FALSE),0)+IFERROR(VLOOKUP(B130,'R005'!$X$5:$Z$19,2,FALSE),0)+IFERROR(VLOOKUP(B130,'R006'!$X$5:$Z$19,2,FALSE),0)+IFERROR(VLOOKUP(B130,'R007'!$X$5:$Z$19,2,FALSE),0)+IFERROR(VLOOKUP(B130,'R008'!$X$5:$Z$19,2,FALSE),0)+IFERROR(VLOOKUP(B130,'R009'!$X$5:$Z$19,2,FALSE),0)+IFERROR(VLOOKUP(B130,'R010'!$X$5:$Z$19,2,FALSE),0)+IFERROR(VLOOKUP(B130,'R011'!$X$5:$Z$19,2,FALSE),0)+IFERROR(VLOOKUP(B130,'R012'!$X$5:$Z$19,2,FALSE),0)+IFERROR(VLOOKUP(B130,'R013'!$X$5:$Z$19,2,FALSE),0)+IFERROR(VLOOKUP(B130,'R014'!$X$5:$Z$19,2,FALSE),0)+IFERROR(VLOOKUP(B130,'R015'!$X$5:$Z$19,2,FALSE),0)+IFERROR(VLOOKUP(B130,'R016'!$X$5:$Z$19,2,FALSE),0)+IFERROR(VLOOKUP(B130,'R017'!$X$5:$Z$19,2,FALSE),0)+IFERROR(VLOOKUP(B130,'R018'!$X$5:$Z$19,2,FALSE),0)+IFERROR(VLOOKUP(B130,'R019'!$X$5:$Z$19,2,FALSE),0)+IFERROR(VLOOKUP(B130,'R020'!$X$5:$Z$19,2,FALSE),0)+IFERROR(VLOOKUP(B130,'R021'!$X$5:$Z$19,2,FALSE),0)</f>
        <v>0</v>
      </c>
      <c r="Z130" s="20">
        <f t="shared" ca="1" si="8"/>
        <v>0</v>
      </c>
      <c r="AA130" s="21">
        <f t="shared" ca="1" si="9"/>
        <v>0</v>
      </c>
      <c r="AB130" s="16"/>
    </row>
    <row r="131" spans="1:28" x14ac:dyDescent="0.25">
      <c r="A131" s="14"/>
      <c r="B131" s="130"/>
      <c r="C131" s="130"/>
      <c r="D131" s="180"/>
      <c r="E131" s="131"/>
      <c r="F131" s="32">
        <f t="shared" si="5"/>
        <v>0</v>
      </c>
      <c r="G131" s="132"/>
      <c r="H131" s="133"/>
      <c r="I131" s="133"/>
      <c r="J131" s="133"/>
      <c r="K131" s="133"/>
      <c r="L131" s="133"/>
      <c r="M131" s="133"/>
      <c r="N131" s="133"/>
      <c r="O131" s="133"/>
      <c r="P131" s="133"/>
      <c r="Q131" s="133"/>
      <c r="R131" s="133"/>
      <c r="S131" s="133"/>
      <c r="T131" s="133"/>
      <c r="U131" s="133"/>
      <c r="V131" s="29">
        <f ca="1">IFERROR(VLOOKUP(B131,'R001'!$X$5:$Y$19,2,FALSE),0)+IFERROR(VLOOKUP(B131,'R002'!$X$5:$Y$19,2,FALSE),0)+IFERROR(VLOOKUP(B131,'R003'!$X$5:$Y$19,2,FALSE),0)+IFERROR(VLOOKUP(B131,'R004'!$X$5:$Y$19,2,FALSE),0)+IFERROR(VLOOKUP(B131,'R005'!$X$5:$Y$19,2,FALSE),0)+IFERROR(VLOOKUP(B131,'R006'!$X$5:$Y$19,2,FALSE),0)+IFERROR(VLOOKUP(B131,'R007'!$X$5:$Y$19,2,FALSE),0)+IFERROR(VLOOKUP(B131,'R008'!$X$5:$Y$19,2,FALSE),0)+IFERROR(VLOOKUP(B131,'R009'!$X$5:$Y$19,2,FALSE),0)+IFERROR(VLOOKUP(B131,'R010'!$X$5:$Y$19,2,FALSE),0)+IFERROR(VLOOKUP(B131,'R011'!$X$5:$Y$19,2,FALSE),0)+IFERROR(VLOOKUP(B131,'R012'!$X$5:$Y$19,2,FALSE),0)+IFERROR(VLOOKUP(B131,'R013'!$X$5:$Y$19,2,FALSE),0)+IFERROR(VLOOKUP(B131,'R014'!$X$5:$Y$19,2,FALSE),0)+IFERROR(VLOOKUP(B131,'R015'!$X$5:$Y$19,2,FALSE),0)+IFERROR(VLOOKUP(B131,'R016'!$X$5:$Y$19,2,FALSE),0)+IFERROR(VLOOKUP(B131,'R017'!$X$5:$Y$19,2,FALSE),0)+IFERROR(VLOOKUP(B131,'R018'!$X$5:$Y$19,2,FALSE),0)+IFERROR(VLOOKUP(B131,'R019'!$X$5:$Y$19,2,FALSE),0)+IFERROR(VLOOKUP(B131,'R020'!$X$5:$Y$19,2,FALSE),0)+IFERROR(VLOOKUP(B131,'R021'!$X$5:$Y$19,2,FALSE),0)</f>
        <v>0</v>
      </c>
      <c r="W131" s="30">
        <f t="shared" ca="1" si="6"/>
        <v>0</v>
      </c>
      <c r="X131" s="31">
        <f t="shared" ca="1" si="7"/>
        <v>0</v>
      </c>
      <c r="Y131" s="19">
        <f ca="1">IFERROR(VLOOKUP(B131,'R001'!$X$5:$Z$19,2,FALSE),0)+IFERROR(VLOOKUP(B131,'R002'!$X$5:$Z$19,2,FALSE),0)+IFERROR(VLOOKUP(B131,'R003'!$X$5:$Z$19,2,FALSE),0)+IFERROR(VLOOKUP(B131,'R004'!$X$5:$Z$19,2,FALSE),0)+IFERROR(VLOOKUP(B131,'R005'!$X$5:$Z$19,2,FALSE),0)+IFERROR(VLOOKUP(B131,'R006'!$X$5:$Z$19,2,FALSE),0)+IFERROR(VLOOKUP(B131,'R007'!$X$5:$Z$19,2,FALSE),0)+IFERROR(VLOOKUP(B131,'R008'!$X$5:$Z$19,2,FALSE),0)+IFERROR(VLOOKUP(B131,'R009'!$X$5:$Z$19,2,FALSE),0)+IFERROR(VLOOKUP(B131,'R010'!$X$5:$Z$19,2,FALSE),0)+IFERROR(VLOOKUP(B131,'R011'!$X$5:$Z$19,2,FALSE),0)+IFERROR(VLOOKUP(B131,'R012'!$X$5:$Z$19,2,FALSE),0)+IFERROR(VLOOKUP(B131,'R013'!$X$5:$Z$19,2,FALSE),0)+IFERROR(VLOOKUP(B131,'R014'!$X$5:$Z$19,2,FALSE),0)+IFERROR(VLOOKUP(B131,'R015'!$X$5:$Z$19,2,FALSE),0)+IFERROR(VLOOKUP(B131,'R016'!$X$5:$Z$19,2,FALSE),0)+IFERROR(VLOOKUP(B131,'R017'!$X$5:$Z$19,2,FALSE),0)+IFERROR(VLOOKUP(B131,'R018'!$X$5:$Z$19,2,FALSE),0)+IFERROR(VLOOKUP(B131,'R019'!$X$5:$Z$19,2,FALSE),0)+IFERROR(VLOOKUP(B131,'R020'!$X$5:$Z$19,2,FALSE),0)+IFERROR(VLOOKUP(B131,'R021'!$X$5:$Z$19,2,FALSE),0)</f>
        <v>0</v>
      </c>
      <c r="Z131" s="20">
        <f t="shared" ca="1" si="8"/>
        <v>0</v>
      </c>
      <c r="AA131" s="21">
        <f t="shared" ca="1" si="9"/>
        <v>0</v>
      </c>
      <c r="AB131" s="16"/>
    </row>
    <row r="132" spans="1:28" x14ac:dyDescent="0.25">
      <c r="A132" s="14"/>
      <c r="B132" s="130"/>
      <c r="C132" s="130"/>
      <c r="D132" s="180"/>
      <c r="E132" s="131"/>
      <c r="F132" s="32">
        <f t="shared" ref="F132:F195" si="10">IFERROR(E132/D132,0)</f>
        <v>0</v>
      </c>
      <c r="G132" s="132"/>
      <c r="H132" s="133"/>
      <c r="I132" s="133"/>
      <c r="J132" s="133"/>
      <c r="K132" s="133"/>
      <c r="L132" s="133"/>
      <c r="M132" s="133"/>
      <c r="N132" s="133"/>
      <c r="O132" s="133"/>
      <c r="P132" s="133"/>
      <c r="Q132" s="133"/>
      <c r="R132" s="133"/>
      <c r="S132" s="133"/>
      <c r="T132" s="133"/>
      <c r="U132" s="133"/>
      <c r="V132" s="29">
        <f ca="1">IFERROR(VLOOKUP(B132,'R001'!$X$5:$Y$19,2,FALSE),0)+IFERROR(VLOOKUP(B132,'R002'!$X$5:$Y$19,2,FALSE),0)+IFERROR(VLOOKUP(B132,'R003'!$X$5:$Y$19,2,FALSE),0)+IFERROR(VLOOKUP(B132,'R004'!$X$5:$Y$19,2,FALSE),0)+IFERROR(VLOOKUP(B132,'R005'!$X$5:$Y$19,2,FALSE),0)+IFERROR(VLOOKUP(B132,'R006'!$X$5:$Y$19,2,FALSE),0)+IFERROR(VLOOKUP(B132,'R007'!$X$5:$Y$19,2,FALSE),0)+IFERROR(VLOOKUP(B132,'R008'!$X$5:$Y$19,2,FALSE),0)+IFERROR(VLOOKUP(B132,'R009'!$X$5:$Y$19,2,FALSE),0)+IFERROR(VLOOKUP(B132,'R010'!$X$5:$Y$19,2,FALSE),0)+IFERROR(VLOOKUP(B132,'R011'!$X$5:$Y$19,2,FALSE),0)+IFERROR(VLOOKUP(B132,'R012'!$X$5:$Y$19,2,FALSE),0)+IFERROR(VLOOKUP(B132,'R013'!$X$5:$Y$19,2,FALSE),0)+IFERROR(VLOOKUP(B132,'R014'!$X$5:$Y$19,2,FALSE),0)+IFERROR(VLOOKUP(B132,'R015'!$X$5:$Y$19,2,FALSE),0)+IFERROR(VLOOKUP(B132,'R016'!$X$5:$Y$19,2,FALSE),0)+IFERROR(VLOOKUP(B132,'R017'!$X$5:$Y$19,2,FALSE),0)+IFERROR(VLOOKUP(B132,'R018'!$X$5:$Y$19,2,FALSE),0)+IFERROR(VLOOKUP(B132,'R019'!$X$5:$Y$19,2,FALSE),0)+IFERROR(VLOOKUP(B132,'R020'!$X$5:$Y$19,2,FALSE),0)+IFERROR(VLOOKUP(B132,'R021'!$X$5:$Y$19,2,FALSE),0)</f>
        <v>0</v>
      </c>
      <c r="W132" s="30">
        <f t="shared" ref="W132:W195" ca="1" si="11">IFERROR(ROUNDUP(V132/D132,0),0)</f>
        <v>0</v>
      </c>
      <c r="X132" s="31">
        <f t="shared" ref="X132:X195" ca="1" si="12">W132*E132</f>
        <v>0</v>
      </c>
      <c r="Y132" s="19">
        <f ca="1">IFERROR(VLOOKUP(B132,'R001'!$X$5:$Z$19,2,FALSE),0)+IFERROR(VLOOKUP(B132,'R002'!$X$5:$Z$19,2,FALSE),0)+IFERROR(VLOOKUP(B132,'R003'!$X$5:$Z$19,2,FALSE),0)+IFERROR(VLOOKUP(B132,'R004'!$X$5:$Z$19,2,FALSE),0)+IFERROR(VLOOKUP(B132,'R005'!$X$5:$Z$19,2,FALSE),0)+IFERROR(VLOOKUP(B132,'R006'!$X$5:$Z$19,2,FALSE),0)+IFERROR(VLOOKUP(B132,'R007'!$X$5:$Z$19,2,FALSE),0)+IFERROR(VLOOKUP(B132,'R008'!$X$5:$Z$19,2,FALSE),0)+IFERROR(VLOOKUP(B132,'R009'!$X$5:$Z$19,2,FALSE),0)+IFERROR(VLOOKUP(B132,'R010'!$X$5:$Z$19,2,FALSE),0)+IFERROR(VLOOKUP(B132,'R011'!$X$5:$Z$19,2,FALSE),0)+IFERROR(VLOOKUP(B132,'R012'!$X$5:$Z$19,2,FALSE),0)+IFERROR(VLOOKUP(B132,'R013'!$X$5:$Z$19,2,FALSE),0)+IFERROR(VLOOKUP(B132,'R014'!$X$5:$Z$19,2,FALSE),0)+IFERROR(VLOOKUP(B132,'R015'!$X$5:$Z$19,2,FALSE),0)+IFERROR(VLOOKUP(B132,'R016'!$X$5:$Z$19,2,FALSE),0)+IFERROR(VLOOKUP(B132,'R017'!$X$5:$Z$19,2,FALSE),0)+IFERROR(VLOOKUP(B132,'R018'!$X$5:$Z$19,2,FALSE),0)+IFERROR(VLOOKUP(B132,'R019'!$X$5:$Z$19,2,FALSE),0)+IFERROR(VLOOKUP(B132,'R020'!$X$5:$Z$19,2,FALSE),0)+IFERROR(VLOOKUP(B132,'R021'!$X$5:$Z$19,2,FALSE),0)</f>
        <v>0</v>
      </c>
      <c r="Z132" s="20">
        <f t="shared" ref="Z132:Z195" ca="1" si="13">IFERROR(ROUNDUP(Y132/D132,0),0)</f>
        <v>0</v>
      </c>
      <c r="AA132" s="21">
        <f t="shared" ca="1" si="9"/>
        <v>0</v>
      </c>
      <c r="AB132" s="16"/>
    </row>
    <row r="133" spans="1:28" x14ac:dyDescent="0.25">
      <c r="A133" s="14"/>
      <c r="B133" s="130"/>
      <c r="C133" s="130"/>
      <c r="D133" s="180"/>
      <c r="E133" s="131"/>
      <c r="F133" s="32">
        <f t="shared" si="10"/>
        <v>0</v>
      </c>
      <c r="G133" s="132"/>
      <c r="H133" s="133"/>
      <c r="I133" s="133"/>
      <c r="J133" s="133"/>
      <c r="K133" s="133"/>
      <c r="L133" s="133"/>
      <c r="M133" s="133"/>
      <c r="N133" s="133"/>
      <c r="O133" s="133"/>
      <c r="P133" s="133"/>
      <c r="Q133" s="133"/>
      <c r="R133" s="133"/>
      <c r="S133" s="133"/>
      <c r="T133" s="133"/>
      <c r="U133" s="133"/>
      <c r="V133" s="29">
        <f ca="1">IFERROR(VLOOKUP(B133,'R001'!$X$5:$Y$19,2,FALSE),0)+IFERROR(VLOOKUP(B133,'R002'!$X$5:$Y$19,2,FALSE),0)+IFERROR(VLOOKUP(B133,'R003'!$X$5:$Y$19,2,FALSE),0)+IFERROR(VLOOKUP(B133,'R004'!$X$5:$Y$19,2,FALSE),0)+IFERROR(VLOOKUP(B133,'R005'!$X$5:$Y$19,2,FALSE),0)+IFERROR(VLOOKUP(B133,'R006'!$X$5:$Y$19,2,FALSE),0)+IFERROR(VLOOKUP(B133,'R007'!$X$5:$Y$19,2,FALSE),0)+IFERROR(VLOOKUP(B133,'R008'!$X$5:$Y$19,2,FALSE),0)+IFERROR(VLOOKUP(B133,'R009'!$X$5:$Y$19,2,FALSE),0)+IFERROR(VLOOKUP(B133,'R010'!$X$5:$Y$19,2,FALSE),0)+IFERROR(VLOOKUP(B133,'R011'!$X$5:$Y$19,2,FALSE),0)+IFERROR(VLOOKUP(B133,'R012'!$X$5:$Y$19,2,FALSE),0)+IFERROR(VLOOKUP(B133,'R013'!$X$5:$Y$19,2,FALSE),0)+IFERROR(VLOOKUP(B133,'R014'!$X$5:$Y$19,2,FALSE),0)+IFERROR(VLOOKUP(B133,'R015'!$X$5:$Y$19,2,FALSE),0)+IFERROR(VLOOKUP(B133,'R016'!$X$5:$Y$19,2,FALSE),0)+IFERROR(VLOOKUP(B133,'R017'!$X$5:$Y$19,2,FALSE),0)+IFERROR(VLOOKUP(B133,'R018'!$X$5:$Y$19,2,FALSE),0)+IFERROR(VLOOKUP(B133,'R019'!$X$5:$Y$19,2,FALSE),0)+IFERROR(VLOOKUP(B133,'R020'!$X$5:$Y$19,2,FALSE),0)+IFERROR(VLOOKUP(B133,'R021'!$X$5:$Y$19,2,FALSE),0)</f>
        <v>0</v>
      </c>
      <c r="W133" s="30">
        <f t="shared" ca="1" si="11"/>
        <v>0</v>
      </c>
      <c r="X133" s="31">
        <f t="shared" ca="1" si="12"/>
        <v>0</v>
      </c>
      <c r="Y133" s="19">
        <f ca="1">IFERROR(VLOOKUP(B133,'R001'!$X$5:$Z$19,2,FALSE),0)+IFERROR(VLOOKUP(B133,'R002'!$X$5:$Z$19,2,FALSE),0)+IFERROR(VLOOKUP(B133,'R003'!$X$5:$Z$19,2,FALSE),0)+IFERROR(VLOOKUP(B133,'R004'!$X$5:$Z$19,2,FALSE),0)+IFERROR(VLOOKUP(B133,'R005'!$X$5:$Z$19,2,FALSE),0)+IFERROR(VLOOKUP(B133,'R006'!$X$5:$Z$19,2,FALSE),0)+IFERROR(VLOOKUP(B133,'R007'!$X$5:$Z$19,2,FALSE),0)+IFERROR(VLOOKUP(B133,'R008'!$X$5:$Z$19,2,FALSE),0)+IFERROR(VLOOKUP(B133,'R009'!$X$5:$Z$19,2,FALSE),0)+IFERROR(VLOOKUP(B133,'R010'!$X$5:$Z$19,2,FALSE),0)+IFERROR(VLOOKUP(B133,'R011'!$X$5:$Z$19,2,FALSE),0)+IFERROR(VLOOKUP(B133,'R012'!$X$5:$Z$19,2,FALSE),0)+IFERROR(VLOOKUP(B133,'R013'!$X$5:$Z$19,2,FALSE),0)+IFERROR(VLOOKUP(B133,'R014'!$X$5:$Z$19,2,FALSE),0)+IFERROR(VLOOKUP(B133,'R015'!$X$5:$Z$19,2,FALSE),0)+IFERROR(VLOOKUP(B133,'R016'!$X$5:$Z$19,2,FALSE),0)+IFERROR(VLOOKUP(B133,'R017'!$X$5:$Z$19,2,FALSE),0)+IFERROR(VLOOKUP(B133,'R018'!$X$5:$Z$19,2,FALSE),0)+IFERROR(VLOOKUP(B133,'R019'!$X$5:$Z$19,2,FALSE),0)+IFERROR(VLOOKUP(B133,'R020'!$X$5:$Z$19,2,FALSE),0)+IFERROR(VLOOKUP(B133,'R021'!$X$5:$Z$19,2,FALSE),0)</f>
        <v>0</v>
      </c>
      <c r="Z133" s="20">
        <f t="shared" ca="1" si="13"/>
        <v>0</v>
      </c>
      <c r="AA133" s="21">
        <f t="shared" ref="AA133:AA196" ca="1" si="14">Z133*E133</f>
        <v>0</v>
      </c>
      <c r="AB133" s="16"/>
    </row>
    <row r="134" spans="1:28" x14ac:dyDescent="0.25">
      <c r="A134" s="14"/>
      <c r="B134" s="130"/>
      <c r="C134" s="130"/>
      <c r="D134" s="180"/>
      <c r="E134" s="131"/>
      <c r="F134" s="32">
        <f t="shared" si="10"/>
        <v>0</v>
      </c>
      <c r="G134" s="132"/>
      <c r="H134" s="133"/>
      <c r="I134" s="133"/>
      <c r="J134" s="133"/>
      <c r="K134" s="133"/>
      <c r="L134" s="133"/>
      <c r="M134" s="133"/>
      <c r="N134" s="133"/>
      <c r="O134" s="133"/>
      <c r="P134" s="133"/>
      <c r="Q134" s="133"/>
      <c r="R134" s="133"/>
      <c r="S134" s="133"/>
      <c r="T134" s="133"/>
      <c r="U134" s="133"/>
      <c r="V134" s="29">
        <f ca="1">IFERROR(VLOOKUP(B134,'R001'!$X$5:$Y$19,2,FALSE),0)+IFERROR(VLOOKUP(B134,'R002'!$X$5:$Y$19,2,FALSE),0)+IFERROR(VLOOKUP(B134,'R003'!$X$5:$Y$19,2,FALSE),0)+IFERROR(VLOOKUP(B134,'R004'!$X$5:$Y$19,2,FALSE),0)+IFERROR(VLOOKUP(B134,'R005'!$X$5:$Y$19,2,FALSE),0)+IFERROR(VLOOKUP(B134,'R006'!$X$5:$Y$19,2,FALSE),0)+IFERROR(VLOOKUP(B134,'R007'!$X$5:$Y$19,2,FALSE),0)+IFERROR(VLOOKUP(B134,'R008'!$X$5:$Y$19,2,FALSE),0)+IFERROR(VLOOKUP(B134,'R009'!$X$5:$Y$19,2,FALSE),0)+IFERROR(VLOOKUP(B134,'R010'!$X$5:$Y$19,2,FALSE),0)+IFERROR(VLOOKUP(B134,'R011'!$X$5:$Y$19,2,FALSE),0)+IFERROR(VLOOKUP(B134,'R012'!$X$5:$Y$19,2,FALSE),0)+IFERROR(VLOOKUP(B134,'R013'!$X$5:$Y$19,2,FALSE),0)+IFERROR(VLOOKUP(B134,'R014'!$X$5:$Y$19,2,FALSE),0)+IFERROR(VLOOKUP(B134,'R015'!$X$5:$Y$19,2,FALSE),0)+IFERROR(VLOOKUP(B134,'R016'!$X$5:$Y$19,2,FALSE),0)+IFERROR(VLOOKUP(B134,'R017'!$X$5:$Y$19,2,FALSE),0)+IFERROR(VLOOKUP(B134,'R018'!$X$5:$Y$19,2,FALSE),0)+IFERROR(VLOOKUP(B134,'R019'!$X$5:$Y$19,2,FALSE),0)+IFERROR(VLOOKUP(B134,'R020'!$X$5:$Y$19,2,FALSE),0)+IFERROR(VLOOKUP(B134,'R021'!$X$5:$Y$19,2,FALSE),0)</f>
        <v>0</v>
      </c>
      <c r="W134" s="30">
        <f t="shared" ca="1" si="11"/>
        <v>0</v>
      </c>
      <c r="X134" s="31">
        <f t="shared" ca="1" si="12"/>
        <v>0</v>
      </c>
      <c r="Y134" s="19">
        <f ca="1">IFERROR(VLOOKUP(B134,'R001'!$X$5:$Z$19,2,FALSE),0)+IFERROR(VLOOKUP(B134,'R002'!$X$5:$Z$19,2,FALSE),0)+IFERROR(VLOOKUP(B134,'R003'!$X$5:$Z$19,2,FALSE),0)+IFERROR(VLOOKUP(B134,'R004'!$X$5:$Z$19,2,FALSE),0)+IFERROR(VLOOKUP(B134,'R005'!$X$5:$Z$19,2,FALSE),0)+IFERROR(VLOOKUP(B134,'R006'!$X$5:$Z$19,2,FALSE),0)+IFERROR(VLOOKUP(B134,'R007'!$X$5:$Z$19,2,FALSE),0)+IFERROR(VLOOKUP(B134,'R008'!$X$5:$Z$19,2,FALSE),0)+IFERROR(VLOOKUP(B134,'R009'!$X$5:$Z$19,2,FALSE),0)+IFERROR(VLOOKUP(B134,'R010'!$X$5:$Z$19,2,FALSE),0)+IFERROR(VLOOKUP(B134,'R011'!$X$5:$Z$19,2,FALSE),0)+IFERROR(VLOOKUP(B134,'R012'!$X$5:$Z$19,2,FALSE),0)+IFERROR(VLOOKUP(B134,'R013'!$X$5:$Z$19,2,FALSE),0)+IFERROR(VLOOKUP(B134,'R014'!$X$5:$Z$19,2,FALSE),0)+IFERROR(VLOOKUP(B134,'R015'!$X$5:$Z$19,2,FALSE),0)+IFERROR(VLOOKUP(B134,'R016'!$X$5:$Z$19,2,FALSE),0)+IFERROR(VLOOKUP(B134,'R017'!$X$5:$Z$19,2,FALSE),0)+IFERROR(VLOOKUP(B134,'R018'!$X$5:$Z$19,2,FALSE),0)+IFERROR(VLOOKUP(B134,'R019'!$X$5:$Z$19,2,FALSE),0)+IFERROR(VLOOKUP(B134,'R020'!$X$5:$Z$19,2,FALSE),0)+IFERROR(VLOOKUP(B134,'R021'!$X$5:$Z$19,2,FALSE),0)</f>
        <v>0</v>
      </c>
      <c r="Z134" s="20">
        <f t="shared" ca="1" si="13"/>
        <v>0</v>
      </c>
      <c r="AA134" s="21">
        <f t="shared" ca="1" si="14"/>
        <v>0</v>
      </c>
      <c r="AB134" s="16"/>
    </row>
    <row r="135" spans="1:28" x14ac:dyDescent="0.25">
      <c r="A135" s="14"/>
      <c r="B135" s="130"/>
      <c r="C135" s="130"/>
      <c r="D135" s="180"/>
      <c r="E135" s="131"/>
      <c r="F135" s="32">
        <f t="shared" si="10"/>
        <v>0</v>
      </c>
      <c r="G135" s="132"/>
      <c r="H135" s="133"/>
      <c r="I135" s="133"/>
      <c r="J135" s="133"/>
      <c r="K135" s="133"/>
      <c r="L135" s="133"/>
      <c r="M135" s="133"/>
      <c r="N135" s="133"/>
      <c r="O135" s="133"/>
      <c r="P135" s="133"/>
      <c r="Q135" s="133"/>
      <c r="R135" s="133"/>
      <c r="S135" s="133"/>
      <c r="T135" s="133"/>
      <c r="U135" s="133"/>
      <c r="V135" s="29">
        <f ca="1">IFERROR(VLOOKUP(B135,'R001'!$X$5:$Y$19,2,FALSE),0)+IFERROR(VLOOKUP(B135,'R002'!$X$5:$Y$19,2,FALSE),0)+IFERROR(VLOOKUP(B135,'R003'!$X$5:$Y$19,2,FALSE),0)+IFERROR(VLOOKUP(B135,'R004'!$X$5:$Y$19,2,FALSE),0)+IFERROR(VLOOKUP(B135,'R005'!$X$5:$Y$19,2,FALSE),0)+IFERROR(VLOOKUP(B135,'R006'!$X$5:$Y$19,2,FALSE),0)+IFERROR(VLOOKUP(B135,'R007'!$X$5:$Y$19,2,FALSE),0)+IFERROR(VLOOKUP(B135,'R008'!$X$5:$Y$19,2,FALSE),0)+IFERROR(VLOOKUP(B135,'R009'!$X$5:$Y$19,2,FALSE),0)+IFERROR(VLOOKUP(B135,'R010'!$X$5:$Y$19,2,FALSE),0)+IFERROR(VLOOKUP(B135,'R011'!$X$5:$Y$19,2,FALSE),0)+IFERROR(VLOOKUP(B135,'R012'!$X$5:$Y$19,2,FALSE),0)+IFERROR(VLOOKUP(B135,'R013'!$X$5:$Y$19,2,FALSE),0)+IFERROR(VLOOKUP(B135,'R014'!$X$5:$Y$19,2,FALSE),0)+IFERROR(VLOOKUP(B135,'R015'!$X$5:$Y$19,2,FALSE),0)+IFERROR(VLOOKUP(B135,'R016'!$X$5:$Y$19,2,FALSE),0)+IFERROR(VLOOKUP(B135,'R017'!$X$5:$Y$19,2,FALSE),0)+IFERROR(VLOOKUP(B135,'R018'!$X$5:$Y$19,2,FALSE),0)+IFERROR(VLOOKUP(B135,'R019'!$X$5:$Y$19,2,FALSE),0)+IFERROR(VLOOKUP(B135,'R020'!$X$5:$Y$19,2,FALSE),0)+IFERROR(VLOOKUP(B135,'R021'!$X$5:$Y$19,2,FALSE),0)</f>
        <v>0</v>
      </c>
      <c r="W135" s="30">
        <f t="shared" ca="1" si="11"/>
        <v>0</v>
      </c>
      <c r="X135" s="31">
        <f t="shared" ca="1" si="12"/>
        <v>0</v>
      </c>
      <c r="Y135" s="19">
        <f ca="1">IFERROR(VLOOKUP(B135,'R001'!$X$5:$Z$19,2,FALSE),0)+IFERROR(VLOOKUP(B135,'R002'!$X$5:$Z$19,2,FALSE),0)+IFERROR(VLOOKUP(B135,'R003'!$X$5:$Z$19,2,FALSE),0)+IFERROR(VLOOKUP(B135,'R004'!$X$5:$Z$19,2,FALSE),0)+IFERROR(VLOOKUP(B135,'R005'!$X$5:$Z$19,2,FALSE),0)+IFERROR(VLOOKUP(B135,'R006'!$X$5:$Z$19,2,FALSE),0)+IFERROR(VLOOKUP(B135,'R007'!$X$5:$Z$19,2,FALSE),0)+IFERROR(VLOOKUP(B135,'R008'!$X$5:$Z$19,2,FALSE),0)+IFERROR(VLOOKUP(B135,'R009'!$X$5:$Z$19,2,FALSE),0)+IFERROR(VLOOKUP(B135,'R010'!$X$5:$Z$19,2,FALSE),0)+IFERROR(VLOOKUP(B135,'R011'!$X$5:$Z$19,2,FALSE),0)+IFERROR(VLOOKUP(B135,'R012'!$X$5:$Z$19,2,FALSE),0)+IFERROR(VLOOKUP(B135,'R013'!$X$5:$Z$19,2,FALSE),0)+IFERROR(VLOOKUP(B135,'R014'!$X$5:$Z$19,2,FALSE),0)+IFERROR(VLOOKUP(B135,'R015'!$X$5:$Z$19,2,FALSE),0)+IFERROR(VLOOKUP(B135,'R016'!$X$5:$Z$19,2,FALSE),0)+IFERROR(VLOOKUP(B135,'R017'!$X$5:$Z$19,2,FALSE),0)+IFERROR(VLOOKUP(B135,'R018'!$X$5:$Z$19,2,FALSE),0)+IFERROR(VLOOKUP(B135,'R019'!$X$5:$Z$19,2,FALSE),0)+IFERROR(VLOOKUP(B135,'R020'!$X$5:$Z$19,2,FALSE),0)+IFERROR(VLOOKUP(B135,'R021'!$X$5:$Z$19,2,FALSE),0)</f>
        <v>0</v>
      </c>
      <c r="Z135" s="20">
        <f t="shared" ca="1" si="13"/>
        <v>0</v>
      </c>
      <c r="AA135" s="21">
        <f t="shared" ca="1" si="14"/>
        <v>0</v>
      </c>
      <c r="AB135" s="16"/>
    </row>
    <row r="136" spans="1:28" x14ac:dyDescent="0.25">
      <c r="A136" s="14"/>
      <c r="B136" s="130"/>
      <c r="C136" s="130"/>
      <c r="D136" s="180"/>
      <c r="E136" s="131"/>
      <c r="F136" s="32">
        <f t="shared" si="10"/>
        <v>0</v>
      </c>
      <c r="G136" s="132"/>
      <c r="H136" s="133"/>
      <c r="I136" s="133"/>
      <c r="J136" s="133"/>
      <c r="K136" s="133"/>
      <c r="L136" s="133"/>
      <c r="M136" s="133"/>
      <c r="N136" s="133"/>
      <c r="O136" s="133"/>
      <c r="P136" s="133"/>
      <c r="Q136" s="133"/>
      <c r="R136" s="133"/>
      <c r="S136" s="133"/>
      <c r="T136" s="133"/>
      <c r="U136" s="133"/>
      <c r="V136" s="29">
        <f ca="1">IFERROR(VLOOKUP(B136,'R001'!$X$5:$Y$19,2,FALSE),0)+IFERROR(VLOOKUP(B136,'R002'!$X$5:$Y$19,2,FALSE),0)+IFERROR(VLOOKUP(B136,'R003'!$X$5:$Y$19,2,FALSE),0)+IFERROR(VLOOKUP(B136,'R004'!$X$5:$Y$19,2,FALSE),0)+IFERROR(VLOOKUP(B136,'R005'!$X$5:$Y$19,2,FALSE),0)+IFERROR(VLOOKUP(B136,'R006'!$X$5:$Y$19,2,FALSE),0)+IFERROR(VLOOKUP(B136,'R007'!$X$5:$Y$19,2,FALSE),0)+IFERROR(VLOOKUP(B136,'R008'!$X$5:$Y$19,2,FALSE),0)+IFERROR(VLOOKUP(B136,'R009'!$X$5:$Y$19,2,FALSE),0)+IFERROR(VLOOKUP(B136,'R010'!$X$5:$Y$19,2,FALSE),0)+IFERROR(VLOOKUP(B136,'R011'!$X$5:$Y$19,2,FALSE),0)+IFERROR(VLOOKUP(B136,'R012'!$X$5:$Y$19,2,FALSE),0)+IFERROR(VLOOKUP(B136,'R013'!$X$5:$Y$19,2,FALSE),0)+IFERROR(VLOOKUP(B136,'R014'!$X$5:$Y$19,2,FALSE),0)+IFERROR(VLOOKUP(B136,'R015'!$X$5:$Y$19,2,FALSE),0)+IFERROR(VLOOKUP(B136,'R016'!$X$5:$Y$19,2,FALSE),0)+IFERROR(VLOOKUP(B136,'R017'!$X$5:$Y$19,2,FALSE),0)+IFERROR(VLOOKUP(B136,'R018'!$X$5:$Y$19,2,FALSE),0)+IFERROR(VLOOKUP(B136,'R019'!$X$5:$Y$19,2,FALSE),0)+IFERROR(VLOOKUP(B136,'R020'!$X$5:$Y$19,2,FALSE),0)+IFERROR(VLOOKUP(B136,'R021'!$X$5:$Y$19,2,FALSE),0)</f>
        <v>0</v>
      </c>
      <c r="W136" s="30">
        <f t="shared" ca="1" si="11"/>
        <v>0</v>
      </c>
      <c r="X136" s="31">
        <f t="shared" ca="1" si="12"/>
        <v>0</v>
      </c>
      <c r="Y136" s="19">
        <f ca="1">IFERROR(VLOOKUP(B136,'R001'!$X$5:$Z$19,2,FALSE),0)+IFERROR(VLOOKUP(B136,'R002'!$X$5:$Z$19,2,FALSE),0)+IFERROR(VLOOKUP(B136,'R003'!$X$5:$Z$19,2,FALSE),0)+IFERROR(VLOOKUP(B136,'R004'!$X$5:$Z$19,2,FALSE),0)+IFERROR(VLOOKUP(B136,'R005'!$X$5:$Z$19,2,FALSE),0)+IFERROR(VLOOKUP(B136,'R006'!$X$5:$Z$19,2,FALSE),0)+IFERROR(VLOOKUP(B136,'R007'!$X$5:$Z$19,2,FALSE),0)+IFERROR(VLOOKUP(B136,'R008'!$X$5:$Z$19,2,FALSE),0)+IFERROR(VLOOKUP(B136,'R009'!$X$5:$Z$19,2,FALSE),0)+IFERROR(VLOOKUP(B136,'R010'!$X$5:$Z$19,2,FALSE),0)+IFERROR(VLOOKUP(B136,'R011'!$X$5:$Z$19,2,FALSE),0)+IFERROR(VLOOKUP(B136,'R012'!$X$5:$Z$19,2,FALSE),0)+IFERROR(VLOOKUP(B136,'R013'!$X$5:$Z$19,2,FALSE),0)+IFERROR(VLOOKUP(B136,'R014'!$X$5:$Z$19,2,FALSE),0)+IFERROR(VLOOKUP(B136,'R015'!$X$5:$Z$19,2,FALSE),0)+IFERROR(VLOOKUP(B136,'R016'!$X$5:$Z$19,2,FALSE),0)+IFERROR(VLOOKUP(B136,'R017'!$X$5:$Z$19,2,FALSE),0)+IFERROR(VLOOKUP(B136,'R018'!$X$5:$Z$19,2,FALSE),0)+IFERROR(VLOOKUP(B136,'R019'!$X$5:$Z$19,2,FALSE),0)+IFERROR(VLOOKUP(B136,'R020'!$X$5:$Z$19,2,FALSE),0)+IFERROR(VLOOKUP(B136,'R021'!$X$5:$Z$19,2,FALSE),0)</f>
        <v>0</v>
      </c>
      <c r="Z136" s="20">
        <f t="shared" ca="1" si="13"/>
        <v>0</v>
      </c>
      <c r="AA136" s="21">
        <f t="shared" ca="1" si="14"/>
        <v>0</v>
      </c>
      <c r="AB136" s="16"/>
    </row>
    <row r="137" spans="1:28" x14ac:dyDescent="0.25">
      <c r="A137" s="14"/>
      <c r="B137" s="130"/>
      <c r="C137" s="130"/>
      <c r="D137" s="180"/>
      <c r="E137" s="131"/>
      <c r="F137" s="32">
        <f t="shared" si="10"/>
        <v>0</v>
      </c>
      <c r="G137" s="132"/>
      <c r="H137" s="133"/>
      <c r="I137" s="133"/>
      <c r="J137" s="133"/>
      <c r="K137" s="133"/>
      <c r="L137" s="133"/>
      <c r="M137" s="133"/>
      <c r="N137" s="133"/>
      <c r="O137" s="133"/>
      <c r="P137" s="133"/>
      <c r="Q137" s="133"/>
      <c r="R137" s="133"/>
      <c r="S137" s="133"/>
      <c r="T137" s="133"/>
      <c r="U137" s="133"/>
      <c r="V137" s="29">
        <f ca="1">IFERROR(VLOOKUP(B137,'R001'!$X$5:$Y$19,2,FALSE),0)+IFERROR(VLOOKUP(B137,'R002'!$X$5:$Y$19,2,FALSE),0)+IFERROR(VLOOKUP(B137,'R003'!$X$5:$Y$19,2,FALSE),0)+IFERROR(VLOOKUP(B137,'R004'!$X$5:$Y$19,2,FALSE),0)+IFERROR(VLOOKUP(B137,'R005'!$X$5:$Y$19,2,FALSE),0)+IFERROR(VLOOKUP(B137,'R006'!$X$5:$Y$19,2,FALSE),0)+IFERROR(VLOOKUP(B137,'R007'!$X$5:$Y$19,2,FALSE),0)+IFERROR(VLOOKUP(B137,'R008'!$X$5:$Y$19,2,FALSE),0)+IFERROR(VLOOKUP(B137,'R009'!$X$5:$Y$19,2,FALSE),0)+IFERROR(VLOOKUP(B137,'R010'!$X$5:$Y$19,2,FALSE),0)+IFERROR(VLOOKUP(B137,'R011'!$X$5:$Y$19,2,FALSE),0)+IFERROR(VLOOKUP(B137,'R012'!$X$5:$Y$19,2,FALSE),0)+IFERROR(VLOOKUP(B137,'R013'!$X$5:$Y$19,2,FALSE),0)+IFERROR(VLOOKUP(B137,'R014'!$X$5:$Y$19,2,FALSE),0)+IFERROR(VLOOKUP(B137,'R015'!$X$5:$Y$19,2,FALSE),0)+IFERROR(VLOOKUP(B137,'R016'!$X$5:$Y$19,2,FALSE),0)+IFERROR(VLOOKUP(B137,'R017'!$X$5:$Y$19,2,FALSE),0)+IFERROR(VLOOKUP(B137,'R018'!$X$5:$Y$19,2,FALSE),0)+IFERROR(VLOOKUP(B137,'R019'!$X$5:$Y$19,2,FALSE),0)+IFERROR(VLOOKUP(B137,'R020'!$X$5:$Y$19,2,FALSE),0)+IFERROR(VLOOKUP(B137,'R021'!$X$5:$Y$19,2,FALSE),0)</f>
        <v>0</v>
      </c>
      <c r="W137" s="30">
        <f t="shared" ca="1" si="11"/>
        <v>0</v>
      </c>
      <c r="X137" s="31">
        <f t="shared" ca="1" si="12"/>
        <v>0</v>
      </c>
      <c r="Y137" s="19">
        <f ca="1">IFERROR(VLOOKUP(B137,'R001'!$X$5:$Z$19,2,FALSE),0)+IFERROR(VLOOKUP(B137,'R002'!$X$5:$Z$19,2,FALSE),0)+IFERROR(VLOOKUP(B137,'R003'!$X$5:$Z$19,2,FALSE),0)+IFERROR(VLOOKUP(B137,'R004'!$X$5:$Z$19,2,FALSE),0)+IFERROR(VLOOKUP(B137,'R005'!$X$5:$Z$19,2,FALSE),0)+IFERROR(VLOOKUP(B137,'R006'!$X$5:$Z$19,2,FALSE),0)+IFERROR(VLOOKUP(B137,'R007'!$X$5:$Z$19,2,FALSE),0)+IFERROR(VLOOKUP(B137,'R008'!$X$5:$Z$19,2,FALSE),0)+IFERROR(VLOOKUP(B137,'R009'!$X$5:$Z$19,2,FALSE),0)+IFERROR(VLOOKUP(B137,'R010'!$X$5:$Z$19,2,FALSE),0)+IFERROR(VLOOKUP(B137,'R011'!$X$5:$Z$19,2,FALSE),0)+IFERROR(VLOOKUP(B137,'R012'!$X$5:$Z$19,2,FALSE),0)+IFERROR(VLOOKUP(B137,'R013'!$X$5:$Z$19,2,FALSE),0)+IFERROR(VLOOKUP(B137,'R014'!$X$5:$Z$19,2,FALSE),0)+IFERROR(VLOOKUP(B137,'R015'!$X$5:$Z$19,2,FALSE),0)+IFERROR(VLOOKUP(B137,'R016'!$X$5:$Z$19,2,FALSE),0)+IFERROR(VLOOKUP(B137,'R017'!$X$5:$Z$19,2,FALSE),0)+IFERROR(VLOOKUP(B137,'R018'!$X$5:$Z$19,2,FALSE),0)+IFERROR(VLOOKUP(B137,'R019'!$X$5:$Z$19,2,FALSE),0)+IFERROR(VLOOKUP(B137,'R020'!$X$5:$Z$19,2,FALSE),0)+IFERROR(VLOOKUP(B137,'R021'!$X$5:$Z$19,2,FALSE),0)</f>
        <v>0</v>
      </c>
      <c r="Z137" s="20">
        <f t="shared" ca="1" si="13"/>
        <v>0</v>
      </c>
      <c r="AA137" s="21">
        <f t="shared" ca="1" si="14"/>
        <v>0</v>
      </c>
      <c r="AB137" s="16"/>
    </row>
    <row r="138" spans="1:28" x14ac:dyDescent="0.25">
      <c r="A138" s="14"/>
      <c r="B138" s="130"/>
      <c r="C138" s="130"/>
      <c r="D138" s="180"/>
      <c r="E138" s="131"/>
      <c r="F138" s="32">
        <f t="shared" si="10"/>
        <v>0</v>
      </c>
      <c r="G138" s="132"/>
      <c r="H138" s="133"/>
      <c r="I138" s="133"/>
      <c r="J138" s="133"/>
      <c r="K138" s="133"/>
      <c r="L138" s="133"/>
      <c r="M138" s="133"/>
      <c r="N138" s="133"/>
      <c r="O138" s="133"/>
      <c r="P138" s="133"/>
      <c r="Q138" s="133"/>
      <c r="R138" s="133"/>
      <c r="S138" s="133"/>
      <c r="T138" s="133"/>
      <c r="U138" s="133"/>
      <c r="V138" s="29">
        <f ca="1">IFERROR(VLOOKUP(B138,'R001'!$X$5:$Y$19,2,FALSE),0)+IFERROR(VLOOKUP(B138,'R002'!$X$5:$Y$19,2,FALSE),0)+IFERROR(VLOOKUP(B138,'R003'!$X$5:$Y$19,2,FALSE),0)+IFERROR(VLOOKUP(B138,'R004'!$X$5:$Y$19,2,FALSE),0)+IFERROR(VLOOKUP(B138,'R005'!$X$5:$Y$19,2,FALSE),0)+IFERROR(VLOOKUP(B138,'R006'!$X$5:$Y$19,2,FALSE),0)+IFERROR(VLOOKUP(B138,'R007'!$X$5:$Y$19,2,FALSE),0)+IFERROR(VLOOKUP(B138,'R008'!$X$5:$Y$19,2,FALSE),0)+IFERROR(VLOOKUP(B138,'R009'!$X$5:$Y$19,2,FALSE),0)+IFERROR(VLOOKUP(B138,'R010'!$X$5:$Y$19,2,FALSE),0)+IFERROR(VLOOKUP(B138,'R011'!$X$5:$Y$19,2,FALSE),0)+IFERROR(VLOOKUP(B138,'R012'!$X$5:$Y$19,2,FALSE),0)+IFERROR(VLOOKUP(B138,'R013'!$X$5:$Y$19,2,FALSE),0)+IFERROR(VLOOKUP(B138,'R014'!$X$5:$Y$19,2,FALSE),0)+IFERROR(VLOOKUP(B138,'R015'!$X$5:$Y$19,2,FALSE),0)+IFERROR(VLOOKUP(B138,'R016'!$X$5:$Y$19,2,FALSE),0)+IFERROR(VLOOKUP(B138,'R017'!$X$5:$Y$19,2,FALSE),0)+IFERROR(VLOOKUP(B138,'R018'!$X$5:$Y$19,2,FALSE),0)+IFERROR(VLOOKUP(B138,'R019'!$X$5:$Y$19,2,FALSE),0)+IFERROR(VLOOKUP(B138,'R020'!$X$5:$Y$19,2,FALSE),0)+IFERROR(VLOOKUP(B138,'R021'!$X$5:$Y$19,2,FALSE),0)</f>
        <v>0</v>
      </c>
      <c r="W138" s="30">
        <f t="shared" ca="1" si="11"/>
        <v>0</v>
      </c>
      <c r="X138" s="31">
        <f t="shared" ca="1" si="12"/>
        <v>0</v>
      </c>
      <c r="Y138" s="19">
        <f ca="1">IFERROR(VLOOKUP(B138,'R001'!$X$5:$Z$19,2,FALSE),0)+IFERROR(VLOOKUP(B138,'R002'!$X$5:$Z$19,2,FALSE),0)+IFERROR(VLOOKUP(B138,'R003'!$X$5:$Z$19,2,FALSE),0)+IFERROR(VLOOKUP(B138,'R004'!$X$5:$Z$19,2,FALSE),0)+IFERROR(VLOOKUP(B138,'R005'!$X$5:$Z$19,2,FALSE),0)+IFERROR(VLOOKUP(B138,'R006'!$X$5:$Z$19,2,FALSE),0)+IFERROR(VLOOKUP(B138,'R007'!$X$5:$Z$19,2,FALSE),0)+IFERROR(VLOOKUP(B138,'R008'!$X$5:$Z$19,2,FALSE),0)+IFERROR(VLOOKUP(B138,'R009'!$X$5:$Z$19,2,FALSE),0)+IFERROR(VLOOKUP(B138,'R010'!$X$5:$Z$19,2,FALSE),0)+IFERROR(VLOOKUP(B138,'R011'!$X$5:$Z$19,2,FALSE),0)+IFERROR(VLOOKUP(B138,'R012'!$X$5:$Z$19,2,FALSE),0)+IFERROR(VLOOKUP(B138,'R013'!$X$5:$Z$19,2,FALSE),0)+IFERROR(VLOOKUP(B138,'R014'!$X$5:$Z$19,2,FALSE),0)+IFERROR(VLOOKUP(B138,'R015'!$X$5:$Z$19,2,FALSE),0)+IFERROR(VLOOKUP(B138,'R016'!$X$5:$Z$19,2,FALSE),0)+IFERROR(VLOOKUP(B138,'R017'!$X$5:$Z$19,2,FALSE),0)+IFERROR(VLOOKUP(B138,'R018'!$X$5:$Z$19,2,FALSE),0)+IFERROR(VLOOKUP(B138,'R019'!$X$5:$Z$19,2,FALSE),0)+IFERROR(VLOOKUP(B138,'R020'!$X$5:$Z$19,2,FALSE),0)+IFERROR(VLOOKUP(B138,'R021'!$X$5:$Z$19,2,FALSE),0)</f>
        <v>0</v>
      </c>
      <c r="Z138" s="20">
        <f t="shared" ca="1" si="13"/>
        <v>0</v>
      </c>
      <c r="AA138" s="21">
        <f t="shared" ca="1" si="14"/>
        <v>0</v>
      </c>
      <c r="AB138" s="16"/>
    </row>
    <row r="139" spans="1:28" x14ac:dyDescent="0.25">
      <c r="A139" s="14"/>
      <c r="B139" s="130"/>
      <c r="C139" s="130"/>
      <c r="D139" s="180"/>
      <c r="E139" s="131"/>
      <c r="F139" s="32">
        <f t="shared" si="10"/>
        <v>0</v>
      </c>
      <c r="G139" s="132"/>
      <c r="H139" s="133"/>
      <c r="I139" s="133"/>
      <c r="J139" s="133"/>
      <c r="K139" s="133"/>
      <c r="L139" s="133"/>
      <c r="M139" s="133"/>
      <c r="N139" s="133"/>
      <c r="O139" s="133"/>
      <c r="P139" s="133"/>
      <c r="Q139" s="133"/>
      <c r="R139" s="133"/>
      <c r="S139" s="133"/>
      <c r="T139" s="133"/>
      <c r="U139" s="133"/>
      <c r="V139" s="29">
        <f ca="1">IFERROR(VLOOKUP(B139,'R001'!$X$5:$Y$19,2,FALSE),0)+IFERROR(VLOOKUP(B139,'R002'!$X$5:$Y$19,2,FALSE),0)+IFERROR(VLOOKUP(B139,'R003'!$X$5:$Y$19,2,FALSE),0)+IFERROR(VLOOKUP(B139,'R004'!$X$5:$Y$19,2,FALSE),0)+IFERROR(VLOOKUP(B139,'R005'!$X$5:$Y$19,2,FALSE),0)+IFERROR(VLOOKUP(B139,'R006'!$X$5:$Y$19,2,FALSE),0)+IFERROR(VLOOKUP(B139,'R007'!$X$5:$Y$19,2,FALSE),0)+IFERROR(VLOOKUP(B139,'R008'!$X$5:$Y$19,2,FALSE),0)+IFERROR(VLOOKUP(B139,'R009'!$X$5:$Y$19,2,FALSE),0)+IFERROR(VLOOKUP(B139,'R010'!$X$5:$Y$19,2,FALSE),0)+IFERROR(VLOOKUP(B139,'R011'!$X$5:$Y$19,2,FALSE),0)+IFERROR(VLOOKUP(B139,'R012'!$X$5:$Y$19,2,FALSE),0)+IFERROR(VLOOKUP(B139,'R013'!$X$5:$Y$19,2,FALSE),0)+IFERROR(VLOOKUP(B139,'R014'!$X$5:$Y$19,2,FALSE),0)+IFERROR(VLOOKUP(B139,'R015'!$X$5:$Y$19,2,FALSE),0)+IFERROR(VLOOKUP(B139,'R016'!$X$5:$Y$19,2,FALSE),0)+IFERROR(VLOOKUP(B139,'R017'!$X$5:$Y$19,2,FALSE),0)+IFERROR(VLOOKUP(B139,'R018'!$X$5:$Y$19,2,FALSE),0)+IFERROR(VLOOKUP(B139,'R019'!$X$5:$Y$19,2,FALSE),0)+IFERROR(VLOOKUP(B139,'R020'!$X$5:$Y$19,2,FALSE),0)+IFERROR(VLOOKUP(B139,'R021'!$X$5:$Y$19,2,FALSE),0)</f>
        <v>0</v>
      </c>
      <c r="W139" s="30">
        <f t="shared" ca="1" si="11"/>
        <v>0</v>
      </c>
      <c r="X139" s="31">
        <f t="shared" ca="1" si="12"/>
        <v>0</v>
      </c>
      <c r="Y139" s="19">
        <f ca="1">IFERROR(VLOOKUP(B139,'R001'!$X$5:$Z$19,2,FALSE),0)+IFERROR(VLOOKUP(B139,'R002'!$X$5:$Z$19,2,FALSE),0)+IFERROR(VLOOKUP(B139,'R003'!$X$5:$Z$19,2,FALSE),0)+IFERROR(VLOOKUP(B139,'R004'!$X$5:$Z$19,2,FALSE),0)+IFERROR(VLOOKUP(B139,'R005'!$X$5:$Z$19,2,FALSE),0)+IFERROR(VLOOKUP(B139,'R006'!$X$5:$Z$19,2,FALSE),0)+IFERROR(VLOOKUP(B139,'R007'!$X$5:$Z$19,2,FALSE),0)+IFERROR(VLOOKUP(B139,'R008'!$X$5:$Z$19,2,FALSE),0)+IFERROR(VLOOKUP(B139,'R009'!$X$5:$Z$19,2,FALSE),0)+IFERROR(VLOOKUP(B139,'R010'!$X$5:$Z$19,2,FALSE),0)+IFERROR(VLOOKUP(B139,'R011'!$X$5:$Z$19,2,FALSE),0)+IFERROR(VLOOKUP(B139,'R012'!$X$5:$Z$19,2,FALSE),0)+IFERROR(VLOOKUP(B139,'R013'!$X$5:$Z$19,2,FALSE),0)+IFERROR(VLOOKUP(B139,'R014'!$X$5:$Z$19,2,FALSE),0)+IFERROR(VLOOKUP(B139,'R015'!$X$5:$Z$19,2,FALSE),0)+IFERROR(VLOOKUP(B139,'R016'!$X$5:$Z$19,2,FALSE),0)+IFERROR(VLOOKUP(B139,'R017'!$X$5:$Z$19,2,FALSE),0)+IFERROR(VLOOKUP(B139,'R018'!$X$5:$Z$19,2,FALSE),0)+IFERROR(VLOOKUP(B139,'R019'!$X$5:$Z$19,2,FALSE),0)+IFERROR(VLOOKUP(B139,'R020'!$X$5:$Z$19,2,FALSE),0)+IFERROR(VLOOKUP(B139,'R021'!$X$5:$Z$19,2,FALSE),0)</f>
        <v>0</v>
      </c>
      <c r="Z139" s="20">
        <f t="shared" ca="1" si="13"/>
        <v>0</v>
      </c>
      <c r="AA139" s="21">
        <f t="shared" ca="1" si="14"/>
        <v>0</v>
      </c>
      <c r="AB139" s="16"/>
    </row>
    <row r="140" spans="1:28" x14ac:dyDescent="0.25">
      <c r="A140" s="14"/>
      <c r="B140" s="130"/>
      <c r="C140" s="130"/>
      <c r="D140" s="180"/>
      <c r="E140" s="131"/>
      <c r="F140" s="32">
        <f t="shared" si="10"/>
        <v>0</v>
      </c>
      <c r="G140" s="132"/>
      <c r="H140" s="133"/>
      <c r="I140" s="133"/>
      <c r="J140" s="133"/>
      <c r="K140" s="133"/>
      <c r="L140" s="133"/>
      <c r="M140" s="133"/>
      <c r="N140" s="133"/>
      <c r="O140" s="133"/>
      <c r="P140" s="133"/>
      <c r="Q140" s="133"/>
      <c r="R140" s="133"/>
      <c r="S140" s="133"/>
      <c r="T140" s="133"/>
      <c r="U140" s="133"/>
      <c r="V140" s="29">
        <f ca="1">IFERROR(VLOOKUP(B140,'R001'!$X$5:$Y$19,2,FALSE),0)+IFERROR(VLOOKUP(B140,'R002'!$X$5:$Y$19,2,FALSE),0)+IFERROR(VLOOKUP(B140,'R003'!$X$5:$Y$19,2,FALSE),0)+IFERROR(VLOOKUP(B140,'R004'!$X$5:$Y$19,2,FALSE),0)+IFERROR(VLOOKUP(B140,'R005'!$X$5:$Y$19,2,FALSE),0)+IFERROR(VLOOKUP(B140,'R006'!$X$5:$Y$19,2,FALSE),0)+IFERROR(VLOOKUP(B140,'R007'!$X$5:$Y$19,2,FALSE),0)+IFERROR(VLOOKUP(B140,'R008'!$X$5:$Y$19,2,FALSE),0)+IFERROR(VLOOKUP(B140,'R009'!$X$5:$Y$19,2,FALSE),0)+IFERROR(VLOOKUP(B140,'R010'!$X$5:$Y$19,2,FALSE),0)+IFERROR(VLOOKUP(B140,'R011'!$X$5:$Y$19,2,FALSE),0)+IFERROR(VLOOKUP(B140,'R012'!$X$5:$Y$19,2,FALSE),0)+IFERROR(VLOOKUP(B140,'R013'!$X$5:$Y$19,2,FALSE),0)+IFERROR(VLOOKUP(B140,'R014'!$X$5:$Y$19,2,FALSE),0)+IFERROR(VLOOKUP(B140,'R015'!$X$5:$Y$19,2,FALSE),0)+IFERROR(VLOOKUP(B140,'R016'!$X$5:$Y$19,2,FALSE),0)+IFERROR(VLOOKUP(B140,'R017'!$X$5:$Y$19,2,FALSE),0)+IFERROR(VLOOKUP(B140,'R018'!$X$5:$Y$19,2,FALSE),0)+IFERROR(VLOOKUP(B140,'R019'!$X$5:$Y$19,2,FALSE),0)+IFERROR(VLOOKUP(B140,'R020'!$X$5:$Y$19,2,FALSE),0)+IFERROR(VLOOKUP(B140,'R021'!$X$5:$Y$19,2,FALSE),0)</f>
        <v>0</v>
      </c>
      <c r="W140" s="30">
        <f t="shared" ca="1" si="11"/>
        <v>0</v>
      </c>
      <c r="X140" s="31">
        <f t="shared" ca="1" si="12"/>
        <v>0</v>
      </c>
      <c r="Y140" s="19">
        <f ca="1">IFERROR(VLOOKUP(B140,'R001'!$X$5:$Z$19,2,FALSE),0)+IFERROR(VLOOKUP(B140,'R002'!$X$5:$Z$19,2,FALSE),0)+IFERROR(VLOOKUP(B140,'R003'!$X$5:$Z$19,2,FALSE),0)+IFERROR(VLOOKUP(B140,'R004'!$X$5:$Z$19,2,FALSE),0)+IFERROR(VLOOKUP(B140,'R005'!$X$5:$Z$19,2,FALSE),0)+IFERROR(VLOOKUP(B140,'R006'!$X$5:$Z$19,2,FALSE),0)+IFERROR(VLOOKUP(B140,'R007'!$X$5:$Z$19,2,FALSE),0)+IFERROR(VLOOKUP(B140,'R008'!$X$5:$Z$19,2,FALSE),0)+IFERROR(VLOOKUP(B140,'R009'!$X$5:$Z$19,2,FALSE),0)+IFERROR(VLOOKUP(B140,'R010'!$X$5:$Z$19,2,FALSE),0)+IFERROR(VLOOKUP(B140,'R011'!$X$5:$Z$19,2,FALSE),0)+IFERROR(VLOOKUP(B140,'R012'!$X$5:$Z$19,2,FALSE),0)+IFERROR(VLOOKUP(B140,'R013'!$X$5:$Z$19,2,FALSE),0)+IFERROR(VLOOKUP(B140,'R014'!$X$5:$Z$19,2,FALSE),0)+IFERROR(VLOOKUP(B140,'R015'!$X$5:$Z$19,2,FALSE),0)+IFERROR(VLOOKUP(B140,'R016'!$X$5:$Z$19,2,FALSE),0)+IFERROR(VLOOKUP(B140,'R017'!$X$5:$Z$19,2,FALSE),0)+IFERROR(VLOOKUP(B140,'R018'!$X$5:$Z$19,2,FALSE),0)+IFERROR(VLOOKUP(B140,'R019'!$X$5:$Z$19,2,FALSE),0)+IFERROR(VLOOKUP(B140,'R020'!$X$5:$Z$19,2,FALSE),0)+IFERROR(VLOOKUP(B140,'R021'!$X$5:$Z$19,2,FALSE),0)</f>
        <v>0</v>
      </c>
      <c r="Z140" s="20">
        <f t="shared" ca="1" si="13"/>
        <v>0</v>
      </c>
      <c r="AA140" s="21">
        <f t="shared" ca="1" si="14"/>
        <v>0</v>
      </c>
      <c r="AB140" s="16"/>
    </row>
    <row r="141" spans="1:28" x14ac:dyDescent="0.25">
      <c r="A141" s="14"/>
      <c r="B141" s="130"/>
      <c r="C141" s="130"/>
      <c r="D141" s="180"/>
      <c r="E141" s="131"/>
      <c r="F141" s="32">
        <f t="shared" si="10"/>
        <v>0</v>
      </c>
      <c r="G141" s="132"/>
      <c r="H141" s="133"/>
      <c r="I141" s="133"/>
      <c r="J141" s="133"/>
      <c r="K141" s="133"/>
      <c r="L141" s="133"/>
      <c r="M141" s="133"/>
      <c r="N141" s="133"/>
      <c r="O141" s="133"/>
      <c r="P141" s="133"/>
      <c r="Q141" s="133"/>
      <c r="R141" s="133"/>
      <c r="S141" s="133"/>
      <c r="T141" s="133"/>
      <c r="U141" s="133"/>
      <c r="V141" s="29">
        <f ca="1">IFERROR(VLOOKUP(B141,'R001'!$X$5:$Y$19,2,FALSE),0)+IFERROR(VLOOKUP(B141,'R002'!$X$5:$Y$19,2,FALSE),0)+IFERROR(VLOOKUP(B141,'R003'!$X$5:$Y$19,2,FALSE),0)+IFERROR(VLOOKUP(B141,'R004'!$X$5:$Y$19,2,FALSE),0)+IFERROR(VLOOKUP(B141,'R005'!$X$5:$Y$19,2,FALSE),0)+IFERROR(VLOOKUP(B141,'R006'!$X$5:$Y$19,2,FALSE),0)+IFERROR(VLOOKUP(B141,'R007'!$X$5:$Y$19,2,FALSE),0)+IFERROR(VLOOKUP(B141,'R008'!$X$5:$Y$19,2,FALSE),0)+IFERROR(VLOOKUP(B141,'R009'!$X$5:$Y$19,2,FALSE),0)+IFERROR(VLOOKUP(B141,'R010'!$X$5:$Y$19,2,FALSE),0)+IFERROR(VLOOKUP(B141,'R011'!$X$5:$Y$19,2,FALSE),0)+IFERROR(VLOOKUP(B141,'R012'!$X$5:$Y$19,2,FALSE),0)+IFERROR(VLOOKUP(B141,'R013'!$X$5:$Y$19,2,FALSE),0)+IFERROR(VLOOKUP(B141,'R014'!$X$5:$Y$19,2,FALSE),0)+IFERROR(VLOOKUP(B141,'R015'!$X$5:$Y$19,2,FALSE),0)+IFERROR(VLOOKUP(B141,'R016'!$X$5:$Y$19,2,FALSE),0)+IFERROR(VLOOKUP(B141,'R017'!$X$5:$Y$19,2,FALSE),0)+IFERROR(VLOOKUP(B141,'R018'!$X$5:$Y$19,2,FALSE),0)+IFERROR(VLOOKUP(B141,'R019'!$X$5:$Y$19,2,FALSE),0)+IFERROR(VLOOKUP(B141,'R020'!$X$5:$Y$19,2,FALSE),0)+IFERROR(VLOOKUP(B141,'R021'!$X$5:$Y$19,2,FALSE),0)</f>
        <v>0</v>
      </c>
      <c r="W141" s="30">
        <f t="shared" ca="1" si="11"/>
        <v>0</v>
      </c>
      <c r="X141" s="31">
        <f t="shared" ca="1" si="12"/>
        <v>0</v>
      </c>
      <c r="Y141" s="19">
        <f ca="1">IFERROR(VLOOKUP(B141,'R001'!$X$5:$Z$19,2,FALSE),0)+IFERROR(VLOOKUP(B141,'R002'!$X$5:$Z$19,2,FALSE),0)+IFERROR(VLOOKUP(B141,'R003'!$X$5:$Z$19,2,FALSE),0)+IFERROR(VLOOKUP(B141,'R004'!$X$5:$Z$19,2,FALSE),0)+IFERROR(VLOOKUP(B141,'R005'!$X$5:$Z$19,2,FALSE),0)+IFERROR(VLOOKUP(B141,'R006'!$X$5:$Z$19,2,FALSE),0)+IFERROR(VLOOKUP(B141,'R007'!$X$5:$Z$19,2,FALSE),0)+IFERROR(VLOOKUP(B141,'R008'!$X$5:$Z$19,2,FALSE),0)+IFERROR(VLOOKUP(B141,'R009'!$X$5:$Z$19,2,FALSE),0)+IFERROR(VLOOKUP(B141,'R010'!$X$5:$Z$19,2,FALSE),0)+IFERROR(VLOOKUP(B141,'R011'!$X$5:$Z$19,2,FALSE),0)+IFERROR(VLOOKUP(B141,'R012'!$X$5:$Z$19,2,FALSE),0)+IFERROR(VLOOKUP(B141,'R013'!$X$5:$Z$19,2,FALSE),0)+IFERROR(VLOOKUP(B141,'R014'!$X$5:$Z$19,2,FALSE),0)+IFERROR(VLOOKUP(B141,'R015'!$X$5:$Z$19,2,FALSE),0)+IFERROR(VLOOKUP(B141,'R016'!$X$5:$Z$19,2,FALSE),0)+IFERROR(VLOOKUP(B141,'R017'!$X$5:$Z$19,2,FALSE),0)+IFERROR(VLOOKUP(B141,'R018'!$X$5:$Z$19,2,FALSE),0)+IFERROR(VLOOKUP(B141,'R019'!$X$5:$Z$19,2,FALSE),0)+IFERROR(VLOOKUP(B141,'R020'!$X$5:$Z$19,2,FALSE),0)+IFERROR(VLOOKUP(B141,'R021'!$X$5:$Z$19,2,FALSE),0)</f>
        <v>0</v>
      </c>
      <c r="Z141" s="20">
        <f t="shared" ca="1" si="13"/>
        <v>0</v>
      </c>
      <c r="AA141" s="21">
        <f t="shared" ca="1" si="14"/>
        <v>0</v>
      </c>
      <c r="AB141" s="16"/>
    </row>
    <row r="142" spans="1:28" x14ac:dyDescent="0.25">
      <c r="A142" s="14"/>
      <c r="B142" s="130"/>
      <c r="C142" s="130"/>
      <c r="D142" s="180"/>
      <c r="E142" s="131"/>
      <c r="F142" s="32">
        <f t="shared" si="10"/>
        <v>0</v>
      </c>
      <c r="G142" s="132"/>
      <c r="H142" s="133"/>
      <c r="I142" s="133"/>
      <c r="J142" s="133"/>
      <c r="K142" s="133"/>
      <c r="L142" s="133"/>
      <c r="M142" s="133"/>
      <c r="N142" s="133"/>
      <c r="O142" s="133"/>
      <c r="P142" s="133"/>
      <c r="Q142" s="133"/>
      <c r="R142" s="133"/>
      <c r="S142" s="133"/>
      <c r="T142" s="133"/>
      <c r="U142" s="133"/>
      <c r="V142" s="29">
        <f ca="1">IFERROR(VLOOKUP(B142,'R001'!$X$5:$Y$19,2,FALSE),0)+IFERROR(VLOOKUP(B142,'R002'!$X$5:$Y$19,2,FALSE),0)+IFERROR(VLOOKUP(B142,'R003'!$X$5:$Y$19,2,FALSE),0)+IFERROR(VLOOKUP(B142,'R004'!$X$5:$Y$19,2,FALSE),0)+IFERROR(VLOOKUP(B142,'R005'!$X$5:$Y$19,2,FALSE),0)+IFERROR(VLOOKUP(B142,'R006'!$X$5:$Y$19,2,FALSE),0)+IFERROR(VLOOKUP(B142,'R007'!$X$5:$Y$19,2,FALSE),0)+IFERROR(VLOOKUP(B142,'R008'!$X$5:$Y$19,2,FALSE),0)+IFERROR(VLOOKUP(B142,'R009'!$X$5:$Y$19,2,FALSE),0)+IFERROR(VLOOKUP(B142,'R010'!$X$5:$Y$19,2,FALSE),0)+IFERROR(VLOOKUP(B142,'R011'!$X$5:$Y$19,2,FALSE),0)+IFERROR(VLOOKUP(B142,'R012'!$X$5:$Y$19,2,FALSE),0)+IFERROR(VLOOKUP(B142,'R013'!$X$5:$Y$19,2,FALSE),0)+IFERROR(VLOOKUP(B142,'R014'!$X$5:$Y$19,2,FALSE),0)+IFERROR(VLOOKUP(B142,'R015'!$X$5:$Y$19,2,FALSE),0)+IFERROR(VLOOKUP(B142,'R016'!$X$5:$Y$19,2,FALSE),0)+IFERROR(VLOOKUP(B142,'R017'!$X$5:$Y$19,2,FALSE),0)+IFERROR(VLOOKUP(B142,'R018'!$X$5:$Y$19,2,FALSE),0)+IFERROR(VLOOKUP(B142,'R019'!$X$5:$Y$19,2,FALSE),0)+IFERROR(VLOOKUP(B142,'R020'!$X$5:$Y$19,2,FALSE),0)+IFERROR(VLOOKUP(B142,'R021'!$X$5:$Y$19,2,FALSE),0)</f>
        <v>0</v>
      </c>
      <c r="W142" s="30">
        <f t="shared" ca="1" si="11"/>
        <v>0</v>
      </c>
      <c r="X142" s="31">
        <f t="shared" ca="1" si="12"/>
        <v>0</v>
      </c>
      <c r="Y142" s="19">
        <f ca="1">IFERROR(VLOOKUP(B142,'R001'!$X$5:$Z$19,2,FALSE),0)+IFERROR(VLOOKUP(B142,'R002'!$X$5:$Z$19,2,FALSE),0)+IFERROR(VLOOKUP(B142,'R003'!$X$5:$Z$19,2,FALSE),0)+IFERROR(VLOOKUP(B142,'R004'!$X$5:$Z$19,2,FALSE),0)+IFERROR(VLOOKUP(B142,'R005'!$X$5:$Z$19,2,FALSE),0)+IFERROR(VLOOKUP(B142,'R006'!$X$5:$Z$19,2,FALSE),0)+IFERROR(VLOOKUP(B142,'R007'!$X$5:$Z$19,2,FALSE),0)+IFERROR(VLOOKUP(B142,'R008'!$X$5:$Z$19,2,FALSE),0)+IFERROR(VLOOKUP(B142,'R009'!$X$5:$Z$19,2,FALSE),0)+IFERROR(VLOOKUP(B142,'R010'!$X$5:$Z$19,2,FALSE),0)+IFERROR(VLOOKUP(B142,'R011'!$X$5:$Z$19,2,FALSE),0)+IFERROR(VLOOKUP(B142,'R012'!$X$5:$Z$19,2,FALSE),0)+IFERROR(VLOOKUP(B142,'R013'!$X$5:$Z$19,2,FALSE),0)+IFERROR(VLOOKUP(B142,'R014'!$X$5:$Z$19,2,FALSE),0)+IFERROR(VLOOKUP(B142,'R015'!$X$5:$Z$19,2,FALSE),0)+IFERROR(VLOOKUP(B142,'R016'!$X$5:$Z$19,2,FALSE),0)+IFERROR(VLOOKUP(B142,'R017'!$X$5:$Z$19,2,FALSE),0)+IFERROR(VLOOKUP(B142,'R018'!$X$5:$Z$19,2,FALSE),0)+IFERROR(VLOOKUP(B142,'R019'!$X$5:$Z$19,2,FALSE),0)+IFERROR(VLOOKUP(B142,'R020'!$X$5:$Z$19,2,FALSE),0)+IFERROR(VLOOKUP(B142,'R021'!$X$5:$Z$19,2,FALSE),0)</f>
        <v>0</v>
      </c>
      <c r="Z142" s="20">
        <f t="shared" ca="1" si="13"/>
        <v>0</v>
      </c>
      <c r="AA142" s="21">
        <f t="shared" ca="1" si="14"/>
        <v>0</v>
      </c>
      <c r="AB142" s="16"/>
    </row>
    <row r="143" spans="1:28" x14ac:dyDescent="0.25">
      <c r="A143" s="14"/>
      <c r="B143" s="130"/>
      <c r="C143" s="130"/>
      <c r="D143" s="180"/>
      <c r="E143" s="131"/>
      <c r="F143" s="32">
        <f t="shared" si="10"/>
        <v>0</v>
      </c>
      <c r="G143" s="132"/>
      <c r="H143" s="133"/>
      <c r="I143" s="133"/>
      <c r="J143" s="133"/>
      <c r="K143" s="133"/>
      <c r="L143" s="133"/>
      <c r="M143" s="133"/>
      <c r="N143" s="133"/>
      <c r="O143" s="133"/>
      <c r="P143" s="133"/>
      <c r="Q143" s="133"/>
      <c r="R143" s="133"/>
      <c r="S143" s="133"/>
      <c r="T143" s="133"/>
      <c r="U143" s="133"/>
      <c r="V143" s="29">
        <f ca="1">IFERROR(VLOOKUP(B143,'R001'!$X$5:$Y$19,2,FALSE),0)+IFERROR(VLOOKUP(B143,'R002'!$X$5:$Y$19,2,FALSE),0)+IFERROR(VLOOKUP(B143,'R003'!$X$5:$Y$19,2,FALSE),0)+IFERROR(VLOOKUP(B143,'R004'!$X$5:$Y$19,2,FALSE),0)+IFERROR(VLOOKUP(B143,'R005'!$X$5:$Y$19,2,FALSE),0)+IFERROR(VLOOKUP(B143,'R006'!$X$5:$Y$19,2,FALSE),0)+IFERROR(VLOOKUP(B143,'R007'!$X$5:$Y$19,2,FALSE),0)+IFERROR(VLOOKUP(B143,'R008'!$X$5:$Y$19,2,FALSE),0)+IFERROR(VLOOKUP(B143,'R009'!$X$5:$Y$19,2,FALSE),0)+IFERROR(VLOOKUP(B143,'R010'!$X$5:$Y$19,2,FALSE),0)+IFERROR(VLOOKUP(B143,'R011'!$X$5:$Y$19,2,FALSE),0)+IFERROR(VLOOKUP(B143,'R012'!$X$5:$Y$19,2,FALSE),0)+IFERROR(VLOOKUP(B143,'R013'!$X$5:$Y$19,2,FALSE),0)+IFERROR(VLOOKUP(B143,'R014'!$X$5:$Y$19,2,FALSE),0)+IFERROR(VLOOKUP(B143,'R015'!$X$5:$Y$19,2,FALSE),0)+IFERROR(VLOOKUP(B143,'R016'!$X$5:$Y$19,2,FALSE),0)+IFERROR(VLOOKUP(B143,'R017'!$X$5:$Y$19,2,FALSE),0)+IFERROR(VLOOKUP(B143,'R018'!$X$5:$Y$19,2,FALSE),0)+IFERROR(VLOOKUP(B143,'R019'!$X$5:$Y$19,2,FALSE),0)+IFERROR(VLOOKUP(B143,'R020'!$X$5:$Y$19,2,FALSE),0)+IFERROR(VLOOKUP(B143,'R021'!$X$5:$Y$19,2,FALSE),0)</f>
        <v>0</v>
      </c>
      <c r="W143" s="30">
        <f t="shared" ca="1" si="11"/>
        <v>0</v>
      </c>
      <c r="X143" s="31">
        <f t="shared" ca="1" si="12"/>
        <v>0</v>
      </c>
      <c r="Y143" s="19">
        <f ca="1">IFERROR(VLOOKUP(B143,'R001'!$X$5:$Z$19,2,FALSE),0)+IFERROR(VLOOKUP(B143,'R002'!$X$5:$Z$19,2,FALSE),0)+IFERROR(VLOOKUP(B143,'R003'!$X$5:$Z$19,2,FALSE),0)+IFERROR(VLOOKUP(B143,'R004'!$X$5:$Z$19,2,FALSE),0)+IFERROR(VLOOKUP(B143,'R005'!$X$5:$Z$19,2,FALSE),0)+IFERROR(VLOOKUP(B143,'R006'!$X$5:$Z$19,2,FALSE),0)+IFERROR(VLOOKUP(B143,'R007'!$X$5:$Z$19,2,FALSE),0)+IFERROR(VLOOKUP(B143,'R008'!$X$5:$Z$19,2,FALSE),0)+IFERROR(VLOOKUP(B143,'R009'!$X$5:$Z$19,2,FALSE),0)+IFERROR(VLOOKUP(B143,'R010'!$X$5:$Z$19,2,FALSE),0)+IFERROR(VLOOKUP(B143,'R011'!$X$5:$Z$19,2,FALSE),0)+IFERROR(VLOOKUP(B143,'R012'!$X$5:$Z$19,2,FALSE),0)+IFERROR(VLOOKUP(B143,'R013'!$X$5:$Z$19,2,FALSE),0)+IFERROR(VLOOKUP(B143,'R014'!$X$5:$Z$19,2,FALSE),0)+IFERROR(VLOOKUP(B143,'R015'!$X$5:$Z$19,2,FALSE),0)+IFERROR(VLOOKUP(B143,'R016'!$X$5:$Z$19,2,FALSE),0)+IFERROR(VLOOKUP(B143,'R017'!$X$5:$Z$19,2,FALSE),0)+IFERROR(VLOOKUP(B143,'R018'!$X$5:$Z$19,2,FALSE),0)+IFERROR(VLOOKUP(B143,'R019'!$X$5:$Z$19,2,FALSE),0)+IFERROR(VLOOKUP(B143,'R020'!$X$5:$Z$19,2,FALSE),0)+IFERROR(VLOOKUP(B143,'R021'!$X$5:$Z$19,2,FALSE),0)</f>
        <v>0</v>
      </c>
      <c r="Z143" s="20">
        <f t="shared" ca="1" si="13"/>
        <v>0</v>
      </c>
      <c r="AA143" s="21">
        <f t="shared" ca="1" si="14"/>
        <v>0</v>
      </c>
      <c r="AB143" s="16"/>
    </row>
    <row r="144" spans="1:28" x14ac:dyDescent="0.25">
      <c r="A144" s="14"/>
      <c r="B144" s="130"/>
      <c r="C144" s="130"/>
      <c r="D144" s="180"/>
      <c r="E144" s="131"/>
      <c r="F144" s="32">
        <f t="shared" si="10"/>
        <v>0</v>
      </c>
      <c r="G144" s="132"/>
      <c r="H144" s="133"/>
      <c r="I144" s="133"/>
      <c r="J144" s="133"/>
      <c r="K144" s="133"/>
      <c r="L144" s="133"/>
      <c r="M144" s="133"/>
      <c r="N144" s="133"/>
      <c r="O144" s="133"/>
      <c r="P144" s="133"/>
      <c r="Q144" s="133"/>
      <c r="R144" s="133"/>
      <c r="S144" s="133"/>
      <c r="T144" s="133"/>
      <c r="U144" s="133"/>
      <c r="V144" s="29">
        <f ca="1">IFERROR(VLOOKUP(B144,'R001'!$X$5:$Y$19,2,FALSE),0)+IFERROR(VLOOKUP(B144,'R002'!$X$5:$Y$19,2,FALSE),0)+IFERROR(VLOOKUP(B144,'R003'!$X$5:$Y$19,2,FALSE),0)+IFERROR(VLOOKUP(B144,'R004'!$X$5:$Y$19,2,FALSE),0)+IFERROR(VLOOKUP(B144,'R005'!$X$5:$Y$19,2,FALSE),0)+IFERROR(VLOOKUP(B144,'R006'!$X$5:$Y$19,2,FALSE),0)+IFERROR(VLOOKUP(B144,'R007'!$X$5:$Y$19,2,FALSE),0)+IFERROR(VLOOKUP(B144,'R008'!$X$5:$Y$19,2,FALSE),0)+IFERROR(VLOOKUP(B144,'R009'!$X$5:$Y$19,2,FALSE),0)+IFERROR(VLOOKUP(B144,'R010'!$X$5:$Y$19,2,FALSE),0)+IFERROR(VLOOKUP(B144,'R011'!$X$5:$Y$19,2,FALSE),0)+IFERROR(VLOOKUP(B144,'R012'!$X$5:$Y$19,2,FALSE),0)+IFERROR(VLOOKUP(B144,'R013'!$X$5:$Y$19,2,FALSE),0)+IFERROR(VLOOKUP(B144,'R014'!$X$5:$Y$19,2,FALSE),0)+IFERROR(VLOOKUP(B144,'R015'!$X$5:$Y$19,2,FALSE),0)+IFERROR(VLOOKUP(B144,'R016'!$X$5:$Y$19,2,FALSE),0)+IFERROR(VLOOKUP(B144,'R017'!$X$5:$Y$19,2,FALSE),0)+IFERROR(VLOOKUP(B144,'R018'!$X$5:$Y$19,2,FALSE),0)+IFERROR(VLOOKUP(B144,'R019'!$X$5:$Y$19,2,FALSE),0)+IFERROR(VLOOKUP(B144,'R020'!$X$5:$Y$19,2,FALSE),0)+IFERROR(VLOOKUP(B144,'R021'!$X$5:$Y$19,2,FALSE),0)</f>
        <v>0</v>
      </c>
      <c r="W144" s="30">
        <f t="shared" ca="1" si="11"/>
        <v>0</v>
      </c>
      <c r="X144" s="31">
        <f t="shared" ca="1" si="12"/>
        <v>0</v>
      </c>
      <c r="Y144" s="19">
        <f ca="1">IFERROR(VLOOKUP(B144,'R001'!$X$5:$Z$19,2,FALSE),0)+IFERROR(VLOOKUP(B144,'R002'!$X$5:$Z$19,2,FALSE),0)+IFERROR(VLOOKUP(B144,'R003'!$X$5:$Z$19,2,FALSE),0)+IFERROR(VLOOKUP(B144,'R004'!$X$5:$Z$19,2,FALSE),0)+IFERROR(VLOOKUP(B144,'R005'!$X$5:$Z$19,2,FALSE),0)+IFERROR(VLOOKUP(B144,'R006'!$X$5:$Z$19,2,FALSE),0)+IFERROR(VLOOKUP(B144,'R007'!$X$5:$Z$19,2,FALSE),0)+IFERROR(VLOOKUP(B144,'R008'!$X$5:$Z$19,2,FALSE),0)+IFERROR(VLOOKUP(B144,'R009'!$X$5:$Z$19,2,FALSE),0)+IFERROR(VLOOKUP(B144,'R010'!$X$5:$Z$19,2,FALSE),0)+IFERROR(VLOOKUP(B144,'R011'!$X$5:$Z$19,2,FALSE),0)+IFERROR(VLOOKUP(B144,'R012'!$X$5:$Z$19,2,FALSE),0)+IFERROR(VLOOKUP(B144,'R013'!$X$5:$Z$19,2,FALSE),0)+IFERROR(VLOOKUP(B144,'R014'!$X$5:$Z$19,2,FALSE),0)+IFERROR(VLOOKUP(B144,'R015'!$X$5:$Z$19,2,FALSE),0)+IFERROR(VLOOKUP(B144,'R016'!$X$5:$Z$19,2,FALSE),0)+IFERROR(VLOOKUP(B144,'R017'!$X$5:$Z$19,2,FALSE),0)+IFERROR(VLOOKUP(B144,'R018'!$X$5:$Z$19,2,FALSE),0)+IFERROR(VLOOKUP(B144,'R019'!$X$5:$Z$19,2,FALSE),0)+IFERROR(VLOOKUP(B144,'R020'!$X$5:$Z$19,2,FALSE),0)+IFERROR(VLOOKUP(B144,'R021'!$X$5:$Z$19,2,FALSE),0)</f>
        <v>0</v>
      </c>
      <c r="Z144" s="20">
        <f t="shared" ca="1" si="13"/>
        <v>0</v>
      </c>
      <c r="AA144" s="21">
        <f t="shared" ca="1" si="14"/>
        <v>0</v>
      </c>
      <c r="AB144" s="16"/>
    </row>
    <row r="145" spans="1:28" x14ac:dyDescent="0.25">
      <c r="A145" s="14"/>
      <c r="B145" s="130"/>
      <c r="C145" s="130"/>
      <c r="D145" s="180"/>
      <c r="E145" s="131"/>
      <c r="F145" s="32">
        <f t="shared" si="10"/>
        <v>0</v>
      </c>
      <c r="G145" s="132"/>
      <c r="H145" s="133"/>
      <c r="I145" s="133"/>
      <c r="J145" s="133"/>
      <c r="K145" s="133"/>
      <c r="L145" s="133"/>
      <c r="M145" s="133"/>
      <c r="N145" s="133"/>
      <c r="O145" s="133"/>
      <c r="P145" s="133"/>
      <c r="Q145" s="133"/>
      <c r="R145" s="133"/>
      <c r="S145" s="133"/>
      <c r="T145" s="133"/>
      <c r="U145" s="133"/>
      <c r="V145" s="29">
        <f ca="1">IFERROR(VLOOKUP(B145,'R001'!$X$5:$Y$19,2,FALSE),0)+IFERROR(VLOOKUP(B145,'R002'!$X$5:$Y$19,2,FALSE),0)+IFERROR(VLOOKUP(B145,'R003'!$X$5:$Y$19,2,FALSE),0)+IFERROR(VLOOKUP(B145,'R004'!$X$5:$Y$19,2,FALSE),0)+IFERROR(VLOOKUP(B145,'R005'!$X$5:$Y$19,2,FALSE),0)+IFERROR(VLOOKUP(B145,'R006'!$X$5:$Y$19,2,FALSE),0)+IFERROR(VLOOKUP(B145,'R007'!$X$5:$Y$19,2,FALSE),0)+IFERROR(VLOOKUP(B145,'R008'!$X$5:$Y$19,2,FALSE),0)+IFERROR(VLOOKUP(B145,'R009'!$X$5:$Y$19,2,FALSE),0)+IFERROR(VLOOKUP(B145,'R010'!$X$5:$Y$19,2,FALSE),0)+IFERROR(VLOOKUP(B145,'R011'!$X$5:$Y$19,2,FALSE),0)+IFERROR(VLOOKUP(B145,'R012'!$X$5:$Y$19,2,FALSE),0)+IFERROR(VLOOKUP(B145,'R013'!$X$5:$Y$19,2,FALSE),0)+IFERROR(VLOOKUP(B145,'R014'!$X$5:$Y$19,2,FALSE),0)+IFERROR(VLOOKUP(B145,'R015'!$X$5:$Y$19,2,FALSE),0)+IFERROR(VLOOKUP(B145,'R016'!$X$5:$Y$19,2,FALSE),0)+IFERROR(VLOOKUP(B145,'R017'!$X$5:$Y$19,2,FALSE),0)+IFERROR(VLOOKUP(B145,'R018'!$X$5:$Y$19,2,FALSE),0)+IFERROR(VLOOKUP(B145,'R019'!$X$5:$Y$19,2,FALSE),0)+IFERROR(VLOOKUP(B145,'R020'!$X$5:$Y$19,2,FALSE),0)+IFERROR(VLOOKUP(B145,'R021'!$X$5:$Y$19,2,FALSE),0)</f>
        <v>0</v>
      </c>
      <c r="W145" s="30">
        <f t="shared" ca="1" si="11"/>
        <v>0</v>
      </c>
      <c r="X145" s="31">
        <f t="shared" ca="1" si="12"/>
        <v>0</v>
      </c>
      <c r="Y145" s="19">
        <f ca="1">IFERROR(VLOOKUP(B145,'R001'!$X$5:$Z$19,2,FALSE),0)+IFERROR(VLOOKUP(B145,'R002'!$X$5:$Z$19,2,FALSE),0)+IFERROR(VLOOKUP(B145,'R003'!$X$5:$Z$19,2,FALSE),0)+IFERROR(VLOOKUP(B145,'R004'!$X$5:$Z$19,2,FALSE),0)+IFERROR(VLOOKUP(B145,'R005'!$X$5:$Z$19,2,FALSE),0)+IFERROR(VLOOKUP(B145,'R006'!$X$5:$Z$19,2,FALSE),0)+IFERROR(VLOOKUP(B145,'R007'!$X$5:$Z$19,2,FALSE),0)+IFERROR(VLOOKUP(B145,'R008'!$X$5:$Z$19,2,FALSE),0)+IFERROR(VLOOKUP(B145,'R009'!$X$5:$Z$19,2,FALSE),0)+IFERROR(VLOOKUP(B145,'R010'!$X$5:$Z$19,2,FALSE),0)+IFERROR(VLOOKUP(B145,'R011'!$X$5:$Z$19,2,FALSE),0)+IFERROR(VLOOKUP(B145,'R012'!$X$5:$Z$19,2,FALSE),0)+IFERROR(VLOOKUP(B145,'R013'!$X$5:$Z$19,2,FALSE),0)+IFERROR(VLOOKUP(B145,'R014'!$X$5:$Z$19,2,FALSE),0)+IFERROR(VLOOKUP(B145,'R015'!$X$5:$Z$19,2,FALSE),0)+IFERROR(VLOOKUP(B145,'R016'!$X$5:$Z$19,2,FALSE),0)+IFERROR(VLOOKUP(B145,'R017'!$X$5:$Z$19,2,FALSE),0)+IFERROR(VLOOKUP(B145,'R018'!$X$5:$Z$19,2,FALSE),0)+IFERROR(VLOOKUP(B145,'R019'!$X$5:$Z$19,2,FALSE),0)+IFERROR(VLOOKUP(B145,'R020'!$X$5:$Z$19,2,FALSE),0)+IFERROR(VLOOKUP(B145,'R021'!$X$5:$Z$19,2,FALSE),0)</f>
        <v>0</v>
      </c>
      <c r="Z145" s="20">
        <f t="shared" ca="1" si="13"/>
        <v>0</v>
      </c>
      <c r="AA145" s="21">
        <f t="shared" ca="1" si="14"/>
        <v>0</v>
      </c>
      <c r="AB145" s="16"/>
    </row>
    <row r="146" spans="1:28" x14ac:dyDescent="0.25">
      <c r="A146" s="14"/>
      <c r="B146" s="130"/>
      <c r="C146" s="130"/>
      <c r="D146" s="180"/>
      <c r="E146" s="131"/>
      <c r="F146" s="32">
        <f t="shared" si="10"/>
        <v>0</v>
      </c>
      <c r="G146" s="132"/>
      <c r="H146" s="133"/>
      <c r="I146" s="133"/>
      <c r="J146" s="133"/>
      <c r="K146" s="133"/>
      <c r="L146" s="133"/>
      <c r="M146" s="133"/>
      <c r="N146" s="133"/>
      <c r="O146" s="133"/>
      <c r="P146" s="133"/>
      <c r="Q146" s="133"/>
      <c r="R146" s="133"/>
      <c r="S146" s="133"/>
      <c r="T146" s="133"/>
      <c r="U146" s="133"/>
      <c r="V146" s="29">
        <f ca="1">IFERROR(VLOOKUP(B146,'R001'!$X$5:$Y$19,2,FALSE),0)+IFERROR(VLOOKUP(B146,'R002'!$X$5:$Y$19,2,FALSE),0)+IFERROR(VLOOKUP(B146,'R003'!$X$5:$Y$19,2,FALSE),0)+IFERROR(VLOOKUP(B146,'R004'!$X$5:$Y$19,2,FALSE),0)+IFERROR(VLOOKUP(B146,'R005'!$X$5:$Y$19,2,FALSE),0)+IFERROR(VLOOKUP(B146,'R006'!$X$5:$Y$19,2,FALSE),0)+IFERROR(VLOOKUP(B146,'R007'!$X$5:$Y$19,2,FALSE),0)+IFERROR(VLOOKUP(B146,'R008'!$X$5:$Y$19,2,FALSE),0)+IFERROR(VLOOKUP(B146,'R009'!$X$5:$Y$19,2,FALSE),0)+IFERROR(VLOOKUP(B146,'R010'!$X$5:$Y$19,2,FALSE),0)+IFERROR(VLOOKUP(B146,'R011'!$X$5:$Y$19,2,FALSE),0)+IFERROR(VLOOKUP(B146,'R012'!$X$5:$Y$19,2,FALSE),0)+IFERROR(VLOOKUP(B146,'R013'!$X$5:$Y$19,2,FALSE),0)+IFERROR(VLOOKUP(B146,'R014'!$X$5:$Y$19,2,FALSE),0)+IFERROR(VLOOKUP(B146,'R015'!$X$5:$Y$19,2,FALSE),0)+IFERROR(VLOOKUP(B146,'R016'!$X$5:$Y$19,2,FALSE),0)+IFERROR(VLOOKUP(B146,'R017'!$X$5:$Y$19,2,FALSE),0)+IFERROR(VLOOKUP(B146,'R018'!$X$5:$Y$19,2,FALSE),0)+IFERROR(VLOOKUP(B146,'R019'!$X$5:$Y$19,2,FALSE),0)+IFERROR(VLOOKUP(B146,'R020'!$X$5:$Y$19,2,FALSE),0)+IFERROR(VLOOKUP(B146,'R021'!$X$5:$Y$19,2,FALSE),0)</f>
        <v>0</v>
      </c>
      <c r="W146" s="30">
        <f t="shared" ca="1" si="11"/>
        <v>0</v>
      </c>
      <c r="X146" s="31">
        <f t="shared" ca="1" si="12"/>
        <v>0</v>
      </c>
      <c r="Y146" s="19">
        <f ca="1">IFERROR(VLOOKUP(B146,'R001'!$X$5:$Z$19,2,FALSE),0)+IFERROR(VLOOKUP(B146,'R002'!$X$5:$Z$19,2,FALSE),0)+IFERROR(VLOOKUP(B146,'R003'!$X$5:$Z$19,2,FALSE),0)+IFERROR(VLOOKUP(B146,'R004'!$X$5:$Z$19,2,FALSE),0)+IFERROR(VLOOKUP(B146,'R005'!$X$5:$Z$19,2,FALSE),0)+IFERROR(VLOOKUP(B146,'R006'!$X$5:$Z$19,2,FALSE),0)+IFERROR(VLOOKUP(B146,'R007'!$X$5:$Z$19,2,FALSE),0)+IFERROR(VLOOKUP(B146,'R008'!$X$5:$Z$19,2,FALSE),0)+IFERROR(VLOOKUP(B146,'R009'!$X$5:$Z$19,2,FALSE),0)+IFERROR(VLOOKUP(B146,'R010'!$X$5:$Z$19,2,FALSE),0)+IFERROR(VLOOKUP(B146,'R011'!$X$5:$Z$19,2,FALSE),0)+IFERROR(VLOOKUP(B146,'R012'!$X$5:$Z$19,2,FALSE),0)+IFERROR(VLOOKUP(B146,'R013'!$X$5:$Z$19,2,FALSE),0)+IFERROR(VLOOKUP(B146,'R014'!$X$5:$Z$19,2,FALSE),0)+IFERROR(VLOOKUP(B146,'R015'!$X$5:$Z$19,2,FALSE),0)+IFERROR(VLOOKUP(B146,'R016'!$X$5:$Z$19,2,FALSE),0)+IFERROR(VLOOKUP(B146,'R017'!$X$5:$Z$19,2,FALSE),0)+IFERROR(VLOOKUP(B146,'R018'!$X$5:$Z$19,2,FALSE),0)+IFERROR(VLOOKUP(B146,'R019'!$X$5:$Z$19,2,FALSE),0)+IFERROR(VLOOKUP(B146,'R020'!$X$5:$Z$19,2,FALSE),0)+IFERROR(VLOOKUP(B146,'R021'!$X$5:$Z$19,2,FALSE),0)</f>
        <v>0</v>
      </c>
      <c r="Z146" s="20">
        <f t="shared" ca="1" si="13"/>
        <v>0</v>
      </c>
      <c r="AA146" s="21">
        <f t="shared" ca="1" si="14"/>
        <v>0</v>
      </c>
      <c r="AB146" s="16"/>
    </row>
    <row r="147" spans="1:28" x14ac:dyDescent="0.25">
      <c r="A147" s="14"/>
      <c r="B147" s="130"/>
      <c r="C147" s="130"/>
      <c r="D147" s="180"/>
      <c r="E147" s="131"/>
      <c r="F147" s="32">
        <f t="shared" si="10"/>
        <v>0</v>
      </c>
      <c r="G147" s="132"/>
      <c r="H147" s="133"/>
      <c r="I147" s="133"/>
      <c r="J147" s="133"/>
      <c r="K147" s="133"/>
      <c r="L147" s="133"/>
      <c r="M147" s="133"/>
      <c r="N147" s="133"/>
      <c r="O147" s="133"/>
      <c r="P147" s="133"/>
      <c r="Q147" s="133"/>
      <c r="R147" s="133"/>
      <c r="S147" s="133"/>
      <c r="T147" s="133"/>
      <c r="U147" s="133"/>
      <c r="V147" s="29">
        <f ca="1">IFERROR(VLOOKUP(B147,'R001'!$X$5:$Y$19,2,FALSE),0)+IFERROR(VLOOKUP(B147,'R002'!$X$5:$Y$19,2,FALSE),0)+IFERROR(VLOOKUP(B147,'R003'!$X$5:$Y$19,2,FALSE),0)+IFERROR(VLOOKUP(B147,'R004'!$X$5:$Y$19,2,FALSE),0)+IFERROR(VLOOKUP(B147,'R005'!$X$5:$Y$19,2,FALSE),0)+IFERROR(VLOOKUP(B147,'R006'!$X$5:$Y$19,2,FALSE),0)+IFERROR(VLOOKUP(B147,'R007'!$X$5:$Y$19,2,FALSE),0)+IFERROR(VLOOKUP(B147,'R008'!$X$5:$Y$19,2,FALSE),0)+IFERROR(VLOOKUP(B147,'R009'!$X$5:$Y$19,2,FALSE),0)+IFERROR(VLOOKUP(B147,'R010'!$X$5:$Y$19,2,FALSE),0)+IFERROR(VLOOKUP(B147,'R011'!$X$5:$Y$19,2,FALSE),0)+IFERROR(VLOOKUP(B147,'R012'!$X$5:$Y$19,2,FALSE),0)+IFERROR(VLOOKUP(B147,'R013'!$X$5:$Y$19,2,FALSE),0)+IFERROR(VLOOKUP(B147,'R014'!$X$5:$Y$19,2,FALSE),0)+IFERROR(VLOOKUP(B147,'R015'!$X$5:$Y$19,2,FALSE),0)+IFERROR(VLOOKUP(B147,'R016'!$X$5:$Y$19,2,FALSE),0)+IFERROR(VLOOKUP(B147,'R017'!$X$5:$Y$19,2,FALSE),0)+IFERROR(VLOOKUP(B147,'R018'!$X$5:$Y$19,2,FALSE),0)+IFERROR(VLOOKUP(B147,'R019'!$X$5:$Y$19,2,FALSE),0)+IFERROR(VLOOKUP(B147,'R020'!$X$5:$Y$19,2,FALSE),0)+IFERROR(VLOOKUP(B147,'R021'!$X$5:$Y$19,2,FALSE),0)</f>
        <v>0</v>
      </c>
      <c r="W147" s="30">
        <f t="shared" ca="1" si="11"/>
        <v>0</v>
      </c>
      <c r="X147" s="31">
        <f t="shared" ca="1" si="12"/>
        <v>0</v>
      </c>
      <c r="Y147" s="19">
        <f ca="1">IFERROR(VLOOKUP(B147,'R001'!$X$5:$Z$19,2,FALSE),0)+IFERROR(VLOOKUP(B147,'R002'!$X$5:$Z$19,2,FALSE),0)+IFERROR(VLOOKUP(B147,'R003'!$X$5:$Z$19,2,FALSE),0)+IFERROR(VLOOKUP(B147,'R004'!$X$5:$Z$19,2,FALSE),0)+IFERROR(VLOOKUP(B147,'R005'!$X$5:$Z$19,2,FALSE),0)+IFERROR(VLOOKUP(B147,'R006'!$X$5:$Z$19,2,FALSE),0)+IFERROR(VLOOKUP(B147,'R007'!$X$5:$Z$19,2,FALSE),0)+IFERROR(VLOOKUP(B147,'R008'!$X$5:$Z$19,2,FALSE),0)+IFERROR(VLOOKUP(B147,'R009'!$X$5:$Z$19,2,FALSE),0)+IFERROR(VLOOKUP(B147,'R010'!$X$5:$Z$19,2,FALSE),0)+IFERROR(VLOOKUP(B147,'R011'!$X$5:$Z$19,2,FALSE),0)+IFERROR(VLOOKUP(B147,'R012'!$X$5:$Z$19,2,FALSE),0)+IFERROR(VLOOKUP(B147,'R013'!$X$5:$Z$19,2,FALSE),0)+IFERROR(VLOOKUP(B147,'R014'!$X$5:$Z$19,2,FALSE),0)+IFERROR(VLOOKUP(B147,'R015'!$X$5:$Z$19,2,FALSE),0)+IFERROR(VLOOKUP(B147,'R016'!$X$5:$Z$19,2,FALSE),0)+IFERROR(VLOOKUP(B147,'R017'!$X$5:$Z$19,2,FALSE),0)+IFERROR(VLOOKUP(B147,'R018'!$X$5:$Z$19,2,FALSE),0)+IFERROR(VLOOKUP(B147,'R019'!$X$5:$Z$19,2,FALSE),0)+IFERROR(VLOOKUP(B147,'R020'!$X$5:$Z$19,2,FALSE),0)+IFERROR(VLOOKUP(B147,'R021'!$X$5:$Z$19,2,FALSE),0)</f>
        <v>0</v>
      </c>
      <c r="Z147" s="20">
        <f t="shared" ca="1" si="13"/>
        <v>0</v>
      </c>
      <c r="AA147" s="21">
        <f t="shared" ca="1" si="14"/>
        <v>0</v>
      </c>
      <c r="AB147" s="16"/>
    </row>
    <row r="148" spans="1:28" x14ac:dyDescent="0.25">
      <c r="A148" s="14"/>
      <c r="B148" s="130"/>
      <c r="C148" s="130"/>
      <c r="D148" s="180"/>
      <c r="E148" s="131"/>
      <c r="F148" s="32">
        <f t="shared" si="10"/>
        <v>0</v>
      </c>
      <c r="G148" s="132"/>
      <c r="H148" s="133"/>
      <c r="I148" s="133"/>
      <c r="J148" s="133"/>
      <c r="K148" s="133"/>
      <c r="L148" s="133"/>
      <c r="M148" s="133"/>
      <c r="N148" s="133"/>
      <c r="O148" s="133"/>
      <c r="P148" s="133"/>
      <c r="Q148" s="133"/>
      <c r="R148" s="133"/>
      <c r="S148" s="133"/>
      <c r="T148" s="133"/>
      <c r="U148" s="133"/>
      <c r="V148" s="29">
        <f ca="1">IFERROR(VLOOKUP(B148,'R001'!$X$5:$Y$19,2,FALSE),0)+IFERROR(VLOOKUP(B148,'R002'!$X$5:$Y$19,2,FALSE),0)+IFERROR(VLOOKUP(B148,'R003'!$X$5:$Y$19,2,FALSE),0)+IFERROR(VLOOKUP(B148,'R004'!$X$5:$Y$19,2,FALSE),0)+IFERROR(VLOOKUP(B148,'R005'!$X$5:$Y$19,2,FALSE),0)+IFERROR(VLOOKUP(B148,'R006'!$X$5:$Y$19,2,FALSE),0)+IFERROR(VLOOKUP(B148,'R007'!$X$5:$Y$19,2,FALSE),0)+IFERROR(VLOOKUP(B148,'R008'!$X$5:$Y$19,2,FALSE),0)+IFERROR(VLOOKUP(B148,'R009'!$X$5:$Y$19,2,FALSE),0)+IFERROR(VLOOKUP(B148,'R010'!$X$5:$Y$19,2,FALSE),0)+IFERROR(VLOOKUP(B148,'R011'!$X$5:$Y$19,2,FALSE),0)+IFERROR(VLOOKUP(B148,'R012'!$X$5:$Y$19,2,FALSE),0)+IFERROR(VLOOKUP(B148,'R013'!$X$5:$Y$19,2,FALSE),0)+IFERROR(VLOOKUP(B148,'R014'!$X$5:$Y$19,2,FALSE),0)+IFERROR(VLOOKUP(B148,'R015'!$X$5:$Y$19,2,FALSE),0)+IFERROR(VLOOKUP(B148,'R016'!$X$5:$Y$19,2,FALSE),0)+IFERROR(VLOOKUP(B148,'R017'!$X$5:$Y$19,2,FALSE),0)+IFERROR(VLOOKUP(B148,'R018'!$X$5:$Y$19,2,FALSE),0)+IFERROR(VLOOKUP(B148,'R019'!$X$5:$Y$19,2,FALSE),0)+IFERROR(VLOOKUP(B148,'R020'!$X$5:$Y$19,2,FALSE),0)+IFERROR(VLOOKUP(B148,'R021'!$X$5:$Y$19,2,FALSE),0)</f>
        <v>0</v>
      </c>
      <c r="W148" s="30">
        <f t="shared" ca="1" si="11"/>
        <v>0</v>
      </c>
      <c r="X148" s="31">
        <f t="shared" ca="1" si="12"/>
        <v>0</v>
      </c>
      <c r="Y148" s="19">
        <f ca="1">IFERROR(VLOOKUP(B148,'R001'!$X$5:$Z$19,2,FALSE),0)+IFERROR(VLOOKUP(B148,'R002'!$X$5:$Z$19,2,FALSE),0)+IFERROR(VLOOKUP(B148,'R003'!$X$5:$Z$19,2,FALSE),0)+IFERROR(VLOOKUP(B148,'R004'!$X$5:$Z$19,2,FALSE),0)+IFERROR(VLOOKUP(B148,'R005'!$X$5:$Z$19,2,FALSE),0)+IFERROR(VLOOKUP(B148,'R006'!$X$5:$Z$19,2,FALSE),0)+IFERROR(VLOOKUP(B148,'R007'!$X$5:$Z$19,2,FALSE),0)+IFERROR(VLOOKUP(B148,'R008'!$X$5:$Z$19,2,FALSE),0)+IFERROR(VLOOKUP(B148,'R009'!$X$5:$Z$19,2,FALSE),0)+IFERROR(VLOOKUP(B148,'R010'!$X$5:$Z$19,2,FALSE),0)+IFERROR(VLOOKUP(B148,'R011'!$X$5:$Z$19,2,FALSE),0)+IFERROR(VLOOKUP(B148,'R012'!$X$5:$Z$19,2,FALSE),0)+IFERROR(VLOOKUP(B148,'R013'!$X$5:$Z$19,2,FALSE),0)+IFERROR(VLOOKUP(B148,'R014'!$X$5:$Z$19,2,FALSE),0)+IFERROR(VLOOKUP(B148,'R015'!$X$5:$Z$19,2,FALSE),0)+IFERROR(VLOOKUP(B148,'R016'!$X$5:$Z$19,2,FALSE),0)+IFERROR(VLOOKUP(B148,'R017'!$X$5:$Z$19,2,FALSE),0)+IFERROR(VLOOKUP(B148,'R018'!$X$5:$Z$19,2,FALSE),0)+IFERROR(VLOOKUP(B148,'R019'!$X$5:$Z$19,2,FALSE),0)+IFERROR(VLOOKUP(B148,'R020'!$X$5:$Z$19,2,FALSE),0)+IFERROR(VLOOKUP(B148,'R021'!$X$5:$Z$19,2,FALSE),0)</f>
        <v>0</v>
      </c>
      <c r="Z148" s="20">
        <f t="shared" ca="1" si="13"/>
        <v>0</v>
      </c>
      <c r="AA148" s="21">
        <f t="shared" ca="1" si="14"/>
        <v>0</v>
      </c>
      <c r="AB148" s="16"/>
    </row>
    <row r="149" spans="1:28" x14ac:dyDescent="0.25">
      <c r="A149" s="14"/>
      <c r="B149" s="130"/>
      <c r="C149" s="130"/>
      <c r="D149" s="180"/>
      <c r="E149" s="131"/>
      <c r="F149" s="32">
        <f t="shared" si="10"/>
        <v>0</v>
      </c>
      <c r="G149" s="132"/>
      <c r="H149" s="133"/>
      <c r="I149" s="133"/>
      <c r="J149" s="133"/>
      <c r="K149" s="133"/>
      <c r="L149" s="133"/>
      <c r="M149" s="133"/>
      <c r="N149" s="133"/>
      <c r="O149" s="133"/>
      <c r="P149" s="133"/>
      <c r="Q149" s="133"/>
      <c r="R149" s="133"/>
      <c r="S149" s="133"/>
      <c r="T149" s="133"/>
      <c r="U149" s="133"/>
      <c r="V149" s="29">
        <f ca="1">IFERROR(VLOOKUP(B149,'R001'!$X$5:$Y$19,2,FALSE),0)+IFERROR(VLOOKUP(B149,'R002'!$X$5:$Y$19,2,FALSE),0)+IFERROR(VLOOKUP(B149,'R003'!$X$5:$Y$19,2,FALSE),0)+IFERROR(VLOOKUP(B149,'R004'!$X$5:$Y$19,2,FALSE),0)+IFERROR(VLOOKUP(B149,'R005'!$X$5:$Y$19,2,FALSE),0)+IFERROR(VLOOKUP(B149,'R006'!$X$5:$Y$19,2,FALSE),0)+IFERROR(VLOOKUP(B149,'R007'!$X$5:$Y$19,2,FALSE),0)+IFERROR(VLOOKUP(B149,'R008'!$X$5:$Y$19,2,FALSE),0)+IFERROR(VLOOKUP(B149,'R009'!$X$5:$Y$19,2,FALSE),0)+IFERROR(VLOOKUP(B149,'R010'!$X$5:$Y$19,2,FALSE),0)+IFERROR(VLOOKUP(B149,'R011'!$X$5:$Y$19,2,FALSE),0)+IFERROR(VLOOKUP(B149,'R012'!$X$5:$Y$19,2,FALSE),0)+IFERROR(VLOOKUP(B149,'R013'!$X$5:$Y$19,2,FALSE),0)+IFERROR(VLOOKUP(B149,'R014'!$X$5:$Y$19,2,FALSE),0)+IFERROR(VLOOKUP(B149,'R015'!$X$5:$Y$19,2,FALSE),0)+IFERROR(VLOOKUP(B149,'R016'!$X$5:$Y$19,2,FALSE),0)+IFERROR(VLOOKUP(B149,'R017'!$X$5:$Y$19,2,FALSE),0)+IFERROR(VLOOKUP(B149,'R018'!$X$5:$Y$19,2,FALSE),0)+IFERROR(VLOOKUP(B149,'R019'!$X$5:$Y$19,2,FALSE),0)+IFERROR(VLOOKUP(B149,'R020'!$X$5:$Y$19,2,FALSE),0)+IFERROR(VLOOKUP(B149,'R021'!$X$5:$Y$19,2,FALSE),0)</f>
        <v>0</v>
      </c>
      <c r="W149" s="30">
        <f t="shared" ca="1" si="11"/>
        <v>0</v>
      </c>
      <c r="X149" s="31">
        <f t="shared" ca="1" si="12"/>
        <v>0</v>
      </c>
      <c r="Y149" s="19">
        <f ca="1">IFERROR(VLOOKUP(B149,'R001'!$X$5:$Z$19,2,FALSE),0)+IFERROR(VLOOKUP(B149,'R002'!$X$5:$Z$19,2,FALSE),0)+IFERROR(VLOOKUP(B149,'R003'!$X$5:$Z$19,2,FALSE),0)+IFERROR(VLOOKUP(B149,'R004'!$X$5:$Z$19,2,FALSE),0)+IFERROR(VLOOKUP(B149,'R005'!$X$5:$Z$19,2,FALSE),0)+IFERROR(VLOOKUP(B149,'R006'!$X$5:$Z$19,2,FALSE),0)+IFERROR(VLOOKUP(B149,'R007'!$X$5:$Z$19,2,FALSE),0)+IFERROR(VLOOKUP(B149,'R008'!$X$5:$Z$19,2,FALSE),0)+IFERROR(VLOOKUP(B149,'R009'!$X$5:$Z$19,2,FALSE),0)+IFERROR(VLOOKUP(B149,'R010'!$X$5:$Z$19,2,FALSE),0)+IFERROR(VLOOKUP(B149,'R011'!$X$5:$Z$19,2,FALSE),0)+IFERROR(VLOOKUP(B149,'R012'!$X$5:$Z$19,2,FALSE),0)+IFERROR(VLOOKUP(B149,'R013'!$X$5:$Z$19,2,FALSE),0)+IFERROR(VLOOKUP(B149,'R014'!$X$5:$Z$19,2,FALSE),0)+IFERROR(VLOOKUP(B149,'R015'!$X$5:$Z$19,2,FALSE),0)+IFERROR(VLOOKUP(B149,'R016'!$X$5:$Z$19,2,FALSE),0)+IFERROR(VLOOKUP(B149,'R017'!$X$5:$Z$19,2,FALSE),0)+IFERROR(VLOOKUP(B149,'R018'!$X$5:$Z$19,2,FALSE),0)+IFERROR(VLOOKUP(B149,'R019'!$X$5:$Z$19,2,FALSE),0)+IFERROR(VLOOKUP(B149,'R020'!$X$5:$Z$19,2,FALSE),0)+IFERROR(VLOOKUP(B149,'R021'!$X$5:$Z$19,2,FALSE),0)</f>
        <v>0</v>
      </c>
      <c r="Z149" s="20">
        <f t="shared" ca="1" si="13"/>
        <v>0</v>
      </c>
      <c r="AA149" s="21">
        <f t="shared" ca="1" si="14"/>
        <v>0</v>
      </c>
      <c r="AB149" s="16"/>
    </row>
    <row r="150" spans="1:28" x14ac:dyDescent="0.25">
      <c r="A150" s="14"/>
      <c r="B150" s="130"/>
      <c r="C150" s="130"/>
      <c r="D150" s="180"/>
      <c r="E150" s="131"/>
      <c r="F150" s="32">
        <f t="shared" si="10"/>
        <v>0</v>
      </c>
      <c r="G150" s="132"/>
      <c r="H150" s="133"/>
      <c r="I150" s="133"/>
      <c r="J150" s="133"/>
      <c r="K150" s="133"/>
      <c r="L150" s="133"/>
      <c r="M150" s="133"/>
      <c r="N150" s="133"/>
      <c r="O150" s="133"/>
      <c r="P150" s="133"/>
      <c r="Q150" s="133"/>
      <c r="R150" s="133"/>
      <c r="S150" s="133"/>
      <c r="T150" s="133"/>
      <c r="U150" s="133"/>
      <c r="V150" s="29">
        <f ca="1">IFERROR(VLOOKUP(B150,'R001'!$X$5:$Y$19,2,FALSE),0)+IFERROR(VLOOKUP(B150,'R002'!$X$5:$Y$19,2,FALSE),0)+IFERROR(VLOOKUP(B150,'R003'!$X$5:$Y$19,2,FALSE),0)+IFERROR(VLOOKUP(B150,'R004'!$X$5:$Y$19,2,FALSE),0)+IFERROR(VLOOKUP(B150,'R005'!$X$5:$Y$19,2,FALSE),0)+IFERROR(VLOOKUP(B150,'R006'!$X$5:$Y$19,2,FALSE),0)+IFERROR(VLOOKUP(B150,'R007'!$X$5:$Y$19,2,FALSE),0)+IFERROR(VLOOKUP(B150,'R008'!$X$5:$Y$19,2,FALSE),0)+IFERROR(VLOOKUP(B150,'R009'!$X$5:$Y$19,2,FALSE),0)+IFERROR(VLOOKUP(B150,'R010'!$X$5:$Y$19,2,FALSE),0)+IFERROR(VLOOKUP(B150,'R011'!$X$5:$Y$19,2,FALSE),0)+IFERROR(VLOOKUP(B150,'R012'!$X$5:$Y$19,2,FALSE),0)+IFERROR(VLOOKUP(B150,'R013'!$X$5:$Y$19,2,FALSE),0)+IFERROR(VLOOKUP(B150,'R014'!$X$5:$Y$19,2,FALSE),0)+IFERROR(VLOOKUP(B150,'R015'!$X$5:$Y$19,2,FALSE),0)+IFERROR(VLOOKUP(B150,'R016'!$X$5:$Y$19,2,FALSE),0)+IFERROR(VLOOKUP(B150,'R017'!$X$5:$Y$19,2,FALSE),0)+IFERROR(VLOOKUP(B150,'R018'!$X$5:$Y$19,2,FALSE),0)+IFERROR(VLOOKUP(B150,'R019'!$X$5:$Y$19,2,FALSE),0)+IFERROR(VLOOKUP(B150,'R020'!$X$5:$Y$19,2,FALSE),0)+IFERROR(VLOOKUP(B150,'R021'!$X$5:$Y$19,2,FALSE),0)</f>
        <v>0</v>
      </c>
      <c r="W150" s="30">
        <f t="shared" ca="1" si="11"/>
        <v>0</v>
      </c>
      <c r="X150" s="31">
        <f t="shared" ca="1" si="12"/>
        <v>0</v>
      </c>
      <c r="Y150" s="19">
        <f ca="1">IFERROR(VLOOKUP(B150,'R001'!$X$5:$Z$19,2,FALSE),0)+IFERROR(VLOOKUP(B150,'R002'!$X$5:$Z$19,2,FALSE),0)+IFERROR(VLOOKUP(B150,'R003'!$X$5:$Z$19,2,FALSE),0)+IFERROR(VLOOKUP(B150,'R004'!$X$5:$Z$19,2,FALSE),0)+IFERROR(VLOOKUP(B150,'R005'!$X$5:$Z$19,2,FALSE),0)+IFERROR(VLOOKUP(B150,'R006'!$X$5:$Z$19,2,FALSE),0)+IFERROR(VLOOKUP(B150,'R007'!$X$5:$Z$19,2,FALSE),0)+IFERROR(VLOOKUP(B150,'R008'!$X$5:$Z$19,2,FALSE),0)+IFERROR(VLOOKUP(B150,'R009'!$X$5:$Z$19,2,FALSE),0)+IFERROR(VLOOKUP(B150,'R010'!$X$5:$Z$19,2,FALSE),0)+IFERROR(VLOOKUP(B150,'R011'!$X$5:$Z$19,2,FALSE),0)+IFERROR(VLOOKUP(B150,'R012'!$X$5:$Z$19,2,FALSE),0)+IFERROR(VLOOKUP(B150,'R013'!$X$5:$Z$19,2,FALSE),0)+IFERROR(VLOOKUP(B150,'R014'!$X$5:$Z$19,2,FALSE),0)+IFERROR(VLOOKUP(B150,'R015'!$X$5:$Z$19,2,FALSE),0)+IFERROR(VLOOKUP(B150,'R016'!$X$5:$Z$19,2,FALSE),0)+IFERROR(VLOOKUP(B150,'R017'!$X$5:$Z$19,2,FALSE),0)+IFERROR(VLOOKUP(B150,'R018'!$X$5:$Z$19,2,FALSE),0)+IFERROR(VLOOKUP(B150,'R019'!$X$5:$Z$19,2,FALSE),0)+IFERROR(VLOOKUP(B150,'R020'!$X$5:$Z$19,2,FALSE),0)+IFERROR(VLOOKUP(B150,'R021'!$X$5:$Z$19,2,FALSE),0)</f>
        <v>0</v>
      </c>
      <c r="Z150" s="20">
        <f t="shared" ca="1" si="13"/>
        <v>0</v>
      </c>
      <c r="AA150" s="21">
        <f t="shared" ca="1" si="14"/>
        <v>0</v>
      </c>
      <c r="AB150" s="16"/>
    </row>
    <row r="151" spans="1:28" x14ac:dyDescent="0.25">
      <c r="A151" s="14"/>
      <c r="B151" s="130"/>
      <c r="C151" s="130"/>
      <c r="D151" s="180"/>
      <c r="E151" s="131"/>
      <c r="F151" s="32">
        <f t="shared" si="10"/>
        <v>0</v>
      </c>
      <c r="G151" s="132"/>
      <c r="H151" s="133"/>
      <c r="I151" s="133"/>
      <c r="J151" s="133"/>
      <c r="K151" s="133"/>
      <c r="L151" s="133"/>
      <c r="M151" s="133"/>
      <c r="N151" s="133"/>
      <c r="O151" s="133"/>
      <c r="P151" s="133"/>
      <c r="Q151" s="133"/>
      <c r="R151" s="133"/>
      <c r="S151" s="133"/>
      <c r="T151" s="133"/>
      <c r="U151" s="133"/>
      <c r="V151" s="29">
        <f ca="1">IFERROR(VLOOKUP(B151,'R001'!$X$5:$Y$19,2,FALSE),0)+IFERROR(VLOOKUP(B151,'R002'!$X$5:$Y$19,2,FALSE),0)+IFERROR(VLOOKUP(B151,'R003'!$X$5:$Y$19,2,FALSE),0)+IFERROR(VLOOKUP(B151,'R004'!$X$5:$Y$19,2,FALSE),0)+IFERROR(VLOOKUP(B151,'R005'!$X$5:$Y$19,2,FALSE),0)+IFERROR(VLOOKUP(B151,'R006'!$X$5:$Y$19,2,FALSE),0)+IFERROR(VLOOKUP(B151,'R007'!$X$5:$Y$19,2,FALSE),0)+IFERROR(VLOOKUP(B151,'R008'!$X$5:$Y$19,2,FALSE),0)+IFERROR(VLOOKUP(B151,'R009'!$X$5:$Y$19,2,FALSE),0)+IFERROR(VLOOKUP(B151,'R010'!$X$5:$Y$19,2,FALSE),0)+IFERROR(VLOOKUP(B151,'R011'!$X$5:$Y$19,2,FALSE),0)+IFERROR(VLOOKUP(B151,'R012'!$X$5:$Y$19,2,FALSE),0)+IFERROR(VLOOKUP(B151,'R013'!$X$5:$Y$19,2,FALSE),0)+IFERROR(VLOOKUP(B151,'R014'!$X$5:$Y$19,2,FALSE),0)+IFERROR(VLOOKUP(B151,'R015'!$X$5:$Y$19,2,FALSE),0)+IFERROR(VLOOKUP(B151,'R016'!$X$5:$Y$19,2,FALSE),0)+IFERROR(VLOOKUP(B151,'R017'!$X$5:$Y$19,2,FALSE),0)+IFERROR(VLOOKUP(B151,'R018'!$X$5:$Y$19,2,FALSE),0)+IFERROR(VLOOKUP(B151,'R019'!$X$5:$Y$19,2,FALSE),0)+IFERROR(VLOOKUP(B151,'R020'!$X$5:$Y$19,2,FALSE),0)+IFERROR(VLOOKUP(B151,'R021'!$X$5:$Y$19,2,FALSE),0)</f>
        <v>0</v>
      </c>
      <c r="W151" s="30">
        <f t="shared" ca="1" si="11"/>
        <v>0</v>
      </c>
      <c r="X151" s="31">
        <f t="shared" ca="1" si="12"/>
        <v>0</v>
      </c>
      <c r="Y151" s="19">
        <f ca="1">IFERROR(VLOOKUP(B151,'R001'!$X$5:$Z$19,2,FALSE),0)+IFERROR(VLOOKUP(B151,'R002'!$X$5:$Z$19,2,FALSE),0)+IFERROR(VLOOKUP(B151,'R003'!$X$5:$Z$19,2,FALSE),0)+IFERROR(VLOOKUP(B151,'R004'!$X$5:$Z$19,2,FALSE),0)+IFERROR(VLOOKUP(B151,'R005'!$X$5:$Z$19,2,FALSE),0)+IFERROR(VLOOKUP(B151,'R006'!$X$5:$Z$19,2,FALSE),0)+IFERROR(VLOOKUP(B151,'R007'!$X$5:$Z$19,2,FALSE),0)+IFERROR(VLOOKUP(B151,'R008'!$X$5:$Z$19,2,FALSE),0)+IFERROR(VLOOKUP(B151,'R009'!$X$5:$Z$19,2,FALSE),0)+IFERROR(VLOOKUP(B151,'R010'!$X$5:$Z$19,2,FALSE),0)+IFERROR(VLOOKUP(B151,'R011'!$X$5:$Z$19,2,FALSE),0)+IFERROR(VLOOKUP(B151,'R012'!$X$5:$Z$19,2,FALSE),0)+IFERROR(VLOOKUP(B151,'R013'!$X$5:$Z$19,2,FALSE),0)+IFERROR(VLOOKUP(B151,'R014'!$X$5:$Z$19,2,FALSE),0)+IFERROR(VLOOKUP(B151,'R015'!$X$5:$Z$19,2,FALSE),0)+IFERROR(VLOOKUP(B151,'R016'!$X$5:$Z$19,2,FALSE),0)+IFERROR(VLOOKUP(B151,'R017'!$X$5:$Z$19,2,FALSE),0)+IFERROR(VLOOKUP(B151,'R018'!$X$5:$Z$19,2,FALSE),0)+IFERROR(VLOOKUP(B151,'R019'!$X$5:$Z$19,2,FALSE),0)+IFERROR(VLOOKUP(B151,'R020'!$X$5:$Z$19,2,FALSE),0)+IFERROR(VLOOKUP(B151,'R021'!$X$5:$Z$19,2,FALSE),0)</f>
        <v>0</v>
      </c>
      <c r="Z151" s="20">
        <f t="shared" ca="1" si="13"/>
        <v>0</v>
      </c>
      <c r="AA151" s="21">
        <f t="shared" ca="1" si="14"/>
        <v>0</v>
      </c>
      <c r="AB151" s="16"/>
    </row>
    <row r="152" spans="1:28" x14ac:dyDescent="0.25">
      <c r="A152" s="14"/>
      <c r="B152" s="130"/>
      <c r="C152" s="130"/>
      <c r="D152" s="180"/>
      <c r="E152" s="131"/>
      <c r="F152" s="32">
        <f t="shared" si="10"/>
        <v>0</v>
      </c>
      <c r="G152" s="132"/>
      <c r="H152" s="133"/>
      <c r="I152" s="133"/>
      <c r="J152" s="133"/>
      <c r="K152" s="133"/>
      <c r="L152" s="133"/>
      <c r="M152" s="133"/>
      <c r="N152" s="133"/>
      <c r="O152" s="133"/>
      <c r="P152" s="133"/>
      <c r="Q152" s="133"/>
      <c r="R152" s="133"/>
      <c r="S152" s="133"/>
      <c r="T152" s="133"/>
      <c r="U152" s="133"/>
      <c r="V152" s="29">
        <f ca="1">IFERROR(VLOOKUP(B152,'R001'!$X$5:$Y$19,2,FALSE),0)+IFERROR(VLOOKUP(B152,'R002'!$X$5:$Y$19,2,FALSE),0)+IFERROR(VLOOKUP(B152,'R003'!$X$5:$Y$19,2,FALSE),0)+IFERROR(VLOOKUP(B152,'R004'!$X$5:$Y$19,2,FALSE),0)+IFERROR(VLOOKUP(B152,'R005'!$X$5:$Y$19,2,FALSE),0)+IFERROR(VLOOKUP(B152,'R006'!$X$5:$Y$19,2,FALSE),0)+IFERROR(VLOOKUP(B152,'R007'!$X$5:$Y$19,2,FALSE),0)+IFERROR(VLOOKUP(B152,'R008'!$X$5:$Y$19,2,FALSE),0)+IFERROR(VLOOKUP(B152,'R009'!$X$5:$Y$19,2,FALSE),0)+IFERROR(VLOOKUP(B152,'R010'!$X$5:$Y$19,2,FALSE),0)+IFERROR(VLOOKUP(B152,'R011'!$X$5:$Y$19,2,FALSE),0)+IFERROR(VLOOKUP(B152,'R012'!$X$5:$Y$19,2,FALSE),0)+IFERROR(VLOOKUP(B152,'R013'!$X$5:$Y$19,2,FALSE),0)+IFERROR(VLOOKUP(B152,'R014'!$X$5:$Y$19,2,FALSE),0)+IFERROR(VLOOKUP(B152,'R015'!$X$5:$Y$19,2,FALSE),0)+IFERROR(VLOOKUP(B152,'R016'!$X$5:$Y$19,2,FALSE),0)+IFERROR(VLOOKUP(B152,'R017'!$X$5:$Y$19,2,FALSE),0)+IFERROR(VLOOKUP(B152,'R018'!$X$5:$Y$19,2,FALSE),0)+IFERROR(VLOOKUP(B152,'R019'!$X$5:$Y$19,2,FALSE),0)+IFERROR(VLOOKUP(B152,'R020'!$X$5:$Y$19,2,FALSE),0)+IFERROR(VLOOKUP(B152,'R021'!$X$5:$Y$19,2,FALSE),0)</f>
        <v>0</v>
      </c>
      <c r="W152" s="30">
        <f t="shared" ca="1" si="11"/>
        <v>0</v>
      </c>
      <c r="X152" s="31">
        <f t="shared" ca="1" si="12"/>
        <v>0</v>
      </c>
      <c r="Y152" s="19">
        <f ca="1">IFERROR(VLOOKUP(B152,'R001'!$X$5:$Z$19,2,FALSE),0)+IFERROR(VLOOKUP(B152,'R002'!$X$5:$Z$19,2,FALSE),0)+IFERROR(VLOOKUP(B152,'R003'!$X$5:$Z$19,2,FALSE),0)+IFERROR(VLOOKUP(B152,'R004'!$X$5:$Z$19,2,FALSE),0)+IFERROR(VLOOKUP(B152,'R005'!$X$5:$Z$19,2,FALSE),0)+IFERROR(VLOOKUP(B152,'R006'!$X$5:$Z$19,2,FALSE),0)+IFERROR(VLOOKUP(B152,'R007'!$X$5:$Z$19,2,FALSE),0)+IFERROR(VLOOKUP(B152,'R008'!$X$5:$Z$19,2,FALSE),0)+IFERROR(VLOOKUP(B152,'R009'!$X$5:$Z$19,2,FALSE),0)+IFERROR(VLOOKUP(B152,'R010'!$X$5:$Z$19,2,FALSE),0)+IFERROR(VLOOKUP(B152,'R011'!$X$5:$Z$19,2,FALSE),0)+IFERROR(VLOOKUP(B152,'R012'!$X$5:$Z$19,2,FALSE),0)+IFERROR(VLOOKUP(B152,'R013'!$X$5:$Z$19,2,FALSE),0)+IFERROR(VLOOKUP(B152,'R014'!$X$5:$Z$19,2,FALSE),0)+IFERROR(VLOOKUP(B152,'R015'!$X$5:$Z$19,2,FALSE),0)+IFERROR(VLOOKUP(B152,'R016'!$X$5:$Z$19,2,FALSE),0)+IFERROR(VLOOKUP(B152,'R017'!$X$5:$Z$19,2,FALSE),0)+IFERROR(VLOOKUP(B152,'R018'!$X$5:$Z$19,2,FALSE),0)+IFERROR(VLOOKUP(B152,'R019'!$X$5:$Z$19,2,FALSE),0)+IFERROR(VLOOKUP(B152,'R020'!$X$5:$Z$19,2,FALSE),0)+IFERROR(VLOOKUP(B152,'R021'!$X$5:$Z$19,2,FALSE),0)</f>
        <v>0</v>
      </c>
      <c r="Z152" s="20">
        <f t="shared" ca="1" si="13"/>
        <v>0</v>
      </c>
      <c r="AA152" s="21">
        <f t="shared" ca="1" si="14"/>
        <v>0</v>
      </c>
      <c r="AB152" s="16"/>
    </row>
    <row r="153" spans="1:28" x14ac:dyDescent="0.25">
      <c r="A153" s="14"/>
      <c r="B153" s="130"/>
      <c r="C153" s="130"/>
      <c r="D153" s="180"/>
      <c r="E153" s="131"/>
      <c r="F153" s="32">
        <f t="shared" si="10"/>
        <v>0</v>
      </c>
      <c r="G153" s="132"/>
      <c r="H153" s="133"/>
      <c r="I153" s="133"/>
      <c r="J153" s="133"/>
      <c r="K153" s="133"/>
      <c r="L153" s="133"/>
      <c r="M153" s="133"/>
      <c r="N153" s="133"/>
      <c r="O153" s="133"/>
      <c r="P153" s="133"/>
      <c r="Q153" s="133"/>
      <c r="R153" s="133"/>
      <c r="S153" s="133"/>
      <c r="T153" s="133"/>
      <c r="U153" s="133"/>
      <c r="V153" s="29">
        <f ca="1">IFERROR(VLOOKUP(B153,'R001'!$X$5:$Y$19,2,FALSE),0)+IFERROR(VLOOKUP(B153,'R002'!$X$5:$Y$19,2,FALSE),0)+IFERROR(VLOOKUP(B153,'R003'!$X$5:$Y$19,2,FALSE),0)+IFERROR(VLOOKUP(B153,'R004'!$X$5:$Y$19,2,FALSE),0)+IFERROR(VLOOKUP(B153,'R005'!$X$5:$Y$19,2,FALSE),0)+IFERROR(VLOOKUP(B153,'R006'!$X$5:$Y$19,2,FALSE),0)+IFERROR(VLOOKUP(B153,'R007'!$X$5:$Y$19,2,FALSE),0)+IFERROR(VLOOKUP(B153,'R008'!$X$5:$Y$19,2,FALSE),0)+IFERROR(VLOOKUP(B153,'R009'!$X$5:$Y$19,2,FALSE),0)+IFERROR(VLOOKUP(B153,'R010'!$X$5:$Y$19,2,FALSE),0)+IFERROR(VLOOKUP(B153,'R011'!$X$5:$Y$19,2,FALSE),0)+IFERROR(VLOOKUP(B153,'R012'!$X$5:$Y$19,2,FALSE),0)+IFERROR(VLOOKUP(B153,'R013'!$X$5:$Y$19,2,FALSE),0)+IFERROR(VLOOKUP(B153,'R014'!$X$5:$Y$19,2,FALSE),0)+IFERROR(VLOOKUP(B153,'R015'!$X$5:$Y$19,2,FALSE),0)+IFERROR(VLOOKUP(B153,'R016'!$X$5:$Y$19,2,FALSE),0)+IFERROR(VLOOKUP(B153,'R017'!$X$5:$Y$19,2,FALSE),0)+IFERROR(VLOOKUP(B153,'R018'!$X$5:$Y$19,2,FALSE),0)+IFERROR(VLOOKUP(B153,'R019'!$X$5:$Y$19,2,FALSE),0)+IFERROR(VLOOKUP(B153,'R020'!$X$5:$Y$19,2,FALSE),0)+IFERROR(VLOOKUP(B153,'R021'!$X$5:$Y$19,2,FALSE),0)</f>
        <v>0</v>
      </c>
      <c r="W153" s="30">
        <f t="shared" ca="1" si="11"/>
        <v>0</v>
      </c>
      <c r="X153" s="31">
        <f t="shared" ca="1" si="12"/>
        <v>0</v>
      </c>
      <c r="Y153" s="19">
        <f ca="1">IFERROR(VLOOKUP(B153,'R001'!$X$5:$Z$19,2,FALSE),0)+IFERROR(VLOOKUP(B153,'R002'!$X$5:$Z$19,2,FALSE),0)+IFERROR(VLOOKUP(B153,'R003'!$X$5:$Z$19,2,FALSE),0)+IFERROR(VLOOKUP(B153,'R004'!$X$5:$Z$19,2,FALSE),0)+IFERROR(VLOOKUP(B153,'R005'!$X$5:$Z$19,2,FALSE),0)+IFERROR(VLOOKUP(B153,'R006'!$X$5:$Z$19,2,FALSE),0)+IFERROR(VLOOKUP(B153,'R007'!$X$5:$Z$19,2,FALSE),0)+IFERROR(VLOOKUP(B153,'R008'!$X$5:$Z$19,2,FALSE),0)+IFERROR(VLOOKUP(B153,'R009'!$X$5:$Z$19,2,FALSE),0)+IFERROR(VLOOKUP(B153,'R010'!$X$5:$Z$19,2,FALSE),0)+IFERROR(VLOOKUP(B153,'R011'!$X$5:$Z$19,2,FALSE),0)+IFERROR(VLOOKUP(B153,'R012'!$X$5:$Z$19,2,FALSE),0)+IFERROR(VLOOKUP(B153,'R013'!$X$5:$Z$19,2,FALSE),0)+IFERROR(VLOOKUP(B153,'R014'!$X$5:$Z$19,2,FALSE),0)+IFERROR(VLOOKUP(B153,'R015'!$X$5:$Z$19,2,FALSE),0)+IFERROR(VLOOKUP(B153,'R016'!$X$5:$Z$19,2,FALSE),0)+IFERROR(VLOOKUP(B153,'R017'!$X$5:$Z$19,2,FALSE),0)+IFERROR(VLOOKUP(B153,'R018'!$X$5:$Z$19,2,FALSE),0)+IFERROR(VLOOKUP(B153,'R019'!$X$5:$Z$19,2,FALSE),0)+IFERROR(VLOOKUP(B153,'R020'!$X$5:$Z$19,2,FALSE),0)+IFERROR(VLOOKUP(B153,'R021'!$X$5:$Z$19,2,FALSE),0)</f>
        <v>0</v>
      </c>
      <c r="Z153" s="20">
        <f t="shared" ca="1" si="13"/>
        <v>0</v>
      </c>
      <c r="AA153" s="21">
        <f t="shared" ca="1" si="14"/>
        <v>0</v>
      </c>
      <c r="AB153" s="16"/>
    </row>
    <row r="154" spans="1:28" x14ac:dyDescent="0.25">
      <c r="A154" s="14"/>
      <c r="B154" s="130"/>
      <c r="C154" s="130"/>
      <c r="D154" s="180"/>
      <c r="E154" s="131"/>
      <c r="F154" s="32">
        <f t="shared" si="10"/>
        <v>0</v>
      </c>
      <c r="G154" s="132"/>
      <c r="H154" s="133"/>
      <c r="I154" s="133"/>
      <c r="J154" s="133"/>
      <c r="K154" s="133"/>
      <c r="L154" s="133"/>
      <c r="M154" s="133"/>
      <c r="N154" s="133"/>
      <c r="O154" s="133"/>
      <c r="P154" s="133"/>
      <c r="Q154" s="133"/>
      <c r="R154" s="133"/>
      <c r="S154" s="133"/>
      <c r="T154" s="133"/>
      <c r="U154" s="133"/>
      <c r="V154" s="29">
        <f ca="1">IFERROR(VLOOKUP(B154,'R001'!$X$5:$Y$19,2,FALSE),0)+IFERROR(VLOOKUP(B154,'R002'!$X$5:$Y$19,2,FALSE),0)+IFERROR(VLOOKUP(B154,'R003'!$X$5:$Y$19,2,FALSE),0)+IFERROR(VLOOKUP(B154,'R004'!$X$5:$Y$19,2,FALSE),0)+IFERROR(VLOOKUP(B154,'R005'!$X$5:$Y$19,2,FALSE),0)+IFERROR(VLOOKUP(B154,'R006'!$X$5:$Y$19,2,FALSE),0)+IFERROR(VLOOKUP(B154,'R007'!$X$5:$Y$19,2,FALSE),0)+IFERROR(VLOOKUP(B154,'R008'!$X$5:$Y$19,2,FALSE),0)+IFERROR(VLOOKUP(B154,'R009'!$X$5:$Y$19,2,FALSE),0)+IFERROR(VLOOKUP(B154,'R010'!$X$5:$Y$19,2,FALSE),0)+IFERROR(VLOOKUP(B154,'R011'!$X$5:$Y$19,2,FALSE),0)+IFERROR(VLOOKUP(B154,'R012'!$X$5:$Y$19,2,FALSE),0)+IFERROR(VLOOKUP(B154,'R013'!$X$5:$Y$19,2,FALSE),0)+IFERROR(VLOOKUP(B154,'R014'!$X$5:$Y$19,2,FALSE),0)+IFERROR(VLOOKUP(B154,'R015'!$X$5:$Y$19,2,FALSE),0)+IFERROR(VLOOKUP(B154,'R016'!$X$5:$Y$19,2,FALSE),0)+IFERROR(VLOOKUP(B154,'R017'!$X$5:$Y$19,2,FALSE),0)+IFERROR(VLOOKUP(B154,'R018'!$X$5:$Y$19,2,FALSE),0)+IFERROR(VLOOKUP(B154,'R019'!$X$5:$Y$19,2,FALSE),0)+IFERROR(VLOOKUP(B154,'R020'!$X$5:$Y$19,2,FALSE),0)+IFERROR(VLOOKUP(B154,'R021'!$X$5:$Y$19,2,FALSE),0)</f>
        <v>0</v>
      </c>
      <c r="W154" s="30">
        <f t="shared" ca="1" si="11"/>
        <v>0</v>
      </c>
      <c r="X154" s="31">
        <f t="shared" ca="1" si="12"/>
        <v>0</v>
      </c>
      <c r="Y154" s="19">
        <f ca="1">IFERROR(VLOOKUP(B154,'R001'!$X$5:$Z$19,2,FALSE),0)+IFERROR(VLOOKUP(B154,'R002'!$X$5:$Z$19,2,FALSE),0)+IFERROR(VLOOKUP(B154,'R003'!$X$5:$Z$19,2,FALSE),0)+IFERROR(VLOOKUP(B154,'R004'!$X$5:$Z$19,2,FALSE),0)+IFERROR(VLOOKUP(B154,'R005'!$X$5:$Z$19,2,FALSE),0)+IFERROR(VLOOKUP(B154,'R006'!$X$5:$Z$19,2,FALSE),0)+IFERROR(VLOOKUP(B154,'R007'!$X$5:$Z$19,2,FALSE),0)+IFERROR(VLOOKUP(B154,'R008'!$X$5:$Z$19,2,FALSE),0)+IFERROR(VLOOKUP(B154,'R009'!$X$5:$Z$19,2,FALSE),0)+IFERROR(VLOOKUP(B154,'R010'!$X$5:$Z$19,2,FALSE),0)+IFERROR(VLOOKUP(B154,'R011'!$X$5:$Z$19,2,FALSE),0)+IFERROR(VLOOKUP(B154,'R012'!$X$5:$Z$19,2,FALSE),0)+IFERROR(VLOOKUP(B154,'R013'!$X$5:$Z$19,2,FALSE),0)+IFERROR(VLOOKUP(B154,'R014'!$X$5:$Z$19,2,FALSE),0)+IFERROR(VLOOKUP(B154,'R015'!$X$5:$Z$19,2,FALSE),0)+IFERROR(VLOOKUP(B154,'R016'!$X$5:$Z$19,2,FALSE),0)+IFERROR(VLOOKUP(B154,'R017'!$X$5:$Z$19,2,FALSE),0)+IFERROR(VLOOKUP(B154,'R018'!$X$5:$Z$19,2,FALSE),0)+IFERROR(VLOOKUP(B154,'R019'!$X$5:$Z$19,2,FALSE),0)+IFERROR(VLOOKUP(B154,'R020'!$X$5:$Z$19,2,FALSE),0)+IFERROR(VLOOKUP(B154,'R021'!$X$5:$Z$19,2,FALSE),0)</f>
        <v>0</v>
      </c>
      <c r="Z154" s="20">
        <f t="shared" ca="1" si="13"/>
        <v>0</v>
      </c>
      <c r="AA154" s="21">
        <f t="shared" ca="1" si="14"/>
        <v>0</v>
      </c>
      <c r="AB154" s="16"/>
    </row>
    <row r="155" spans="1:28" x14ac:dyDescent="0.25">
      <c r="A155" s="14"/>
      <c r="B155" s="130"/>
      <c r="C155" s="130"/>
      <c r="D155" s="180"/>
      <c r="E155" s="131"/>
      <c r="F155" s="32">
        <f t="shared" si="10"/>
        <v>0</v>
      </c>
      <c r="G155" s="132"/>
      <c r="H155" s="133"/>
      <c r="I155" s="133"/>
      <c r="J155" s="133"/>
      <c r="K155" s="133"/>
      <c r="L155" s="133"/>
      <c r="M155" s="133"/>
      <c r="N155" s="133"/>
      <c r="O155" s="133"/>
      <c r="P155" s="133"/>
      <c r="Q155" s="133"/>
      <c r="R155" s="133"/>
      <c r="S155" s="133"/>
      <c r="T155" s="133"/>
      <c r="U155" s="133"/>
      <c r="V155" s="29">
        <f ca="1">IFERROR(VLOOKUP(B155,'R001'!$X$5:$Y$19,2,FALSE),0)+IFERROR(VLOOKUP(B155,'R002'!$X$5:$Y$19,2,FALSE),0)+IFERROR(VLOOKUP(B155,'R003'!$X$5:$Y$19,2,FALSE),0)+IFERROR(VLOOKUP(B155,'R004'!$X$5:$Y$19,2,FALSE),0)+IFERROR(VLOOKUP(B155,'R005'!$X$5:$Y$19,2,FALSE),0)+IFERROR(VLOOKUP(B155,'R006'!$X$5:$Y$19,2,FALSE),0)+IFERROR(VLOOKUP(B155,'R007'!$X$5:$Y$19,2,FALSE),0)+IFERROR(VLOOKUP(B155,'R008'!$X$5:$Y$19,2,FALSE),0)+IFERROR(VLOOKUP(B155,'R009'!$X$5:$Y$19,2,FALSE),0)+IFERROR(VLOOKUP(B155,'R010'!$X$5:$Y$19,2,FALSE),0)+IFERROR(VLOOKUP(B155,'R011'!$X$5:$Y$19,2,FALSE),0)+IFERROR(VLOOKUP(B155,'R012'!$X$5:$Y$19,2,FALSE),0)+IFERROR(VLOOKUP(B155,'R013'!$X$5:$Y$19,2,FALSE),0)+IFERROR(VLOOKUP(B155,'R014'!$X$5:$Y$19,2,FALSE),0)+IFERROR(VLOOKUP(B155,'R015'!$X$5:$Y$19,2,FALSE),0)+IFERROR(VLOOKUP(B155,'R016'!$X$5:$Y$19,2,FALSE),0)+IFERROR(VLOOKUP(B155,'R017'!$X$5:$Y$19,2,FALSE),0)+IFERROR(VLOOKUP(B155,'R018'!$X$5:$Y$19,2,FALSE),0)+IFERROR(VLOOKUP(B155,'R019'!$X$5:$Y$19,2,FALSE),0)+IFERROR(VLOOKUP(B155,'R020'!$X$5:$Y$19,2,FALSE),0)+IFERROR(VLOOKUP(B155,'R021'!$X$5:$Y$19,2,FALSE),0)</f>
        <v>0</v>
      </c>
      <c r="W155" s="30">
        <f t="shared" ca="1" si="11"/>
        <v>0</v>
      </c>
      <c r="X155" s="31">
        <f t="shared" ca="1" si="12"/>
        <v>0</v>
      </c>
      <c r="Y155" s="19">
        <f ca="1">IFERROR(VLOOKUP(B155,'R001'!$X$5:$Z$19,2,FALSE),0)+IFERROR(VLOOKUP(B155,'R002'!$X$5:$Z$19,2,FALSE),0)+IFERROR(VLOOKUP(B155,'R003'!$X$5:$Z$19,2,FALSE),0)+IFERROR(VLOOKUP(B155,'R004'!$X$5:$Z$19,2,FALSE),0)+IFERROR(VLOOKUP(B155,'R005'!$X$5:$Z$19,2,FALSE),0)+IFERROR(VLOOKUP(B155,'R006'!$X$5:$Z$19,2,FALSE),0)+IFERROR(VLOOKUP(B155,'R007'!$X$5:$Z$19,2,FALSE),0)+IFERROR(VLOOKUP(B155,'R008'!$X$5:$Z$19,2,FALSE),0)+IFERROR(VLOOKUP(B155,'R009'!$X$5:$Z$19,2,FALSE),0)+IFERROR(VLOOKUP(B155,'R010'!$X$5:$Z$19,2,FALSE),0)+IFERROR(VLOOKUP(B155,'R011'!$X$5:$Z$19,2,FALSE),0)+IFERROR(VLOOKUP(B155,'R012'!$X$5:$Z$19,2,FALSE),0)+IFERROR(VLOOKUP(B155,'R013'!$X$5:$Z$19,2,FALSE),0)+IFERROR(VLOOKUP(B155,'R014'!$X$5:$Z$19,2,FALSE),0)+IFERROR(VLOOKUP(B155,'R015'!$X$5:$Z$19,2,FALSE),0)+IFERROR(VLOOKUP(B155,'R016'!$X$5:$Z$19,2,FALSE),0)+IFERROR(VLOOKUP(B155,'R017'!$X$5:$Z$19,2,FALSE),0)+IFERROR(VLOOKUP(B155,'R018'!$X$5:$Z$19,2,FALSE),0)+IFERROR(VLOOKUP(B155,'R019'!$X$5:$Z$19,2,FALSE),0)+IFERROR(VLOOKUP(B155,'R020'!$X$5:$Z$19,2,FALSE),0)+IFERROR(VLOOKUP(B155,'R021'!$X$5:$Z$19,2,FALSE),0)</f>
        <v>0</v>
      </c>
      <c r="Z155" s="20">
        <f t="shared" ca="1" si="13"/>
        <v>0</v>
      </c>
      <c r="AA155" s="21">
        <f t="shared" ca="1" si="14"/>
        <v>0</v>
      </c>
      <c r="AB155" s="16"/>
    </row>
    <row r="156" spans="1:28" x14ac:dyDescent="0.25">
      <c r="A156" s="14"/>
      <c r="B156" s="130"/>
      <c r="C156" s="130"/>
      <c r="D156" s="180"/>
      <c r="E156" s="131"/>
      <c r="F156" s="32">
        <f t="shared" si="10"/>
        <v>0</v>
      </c>
      <c r="G156" s="132"/>
      <c r="H156" s="133"/>
      <c r="I156" s="133"/>
      <c r="J156" s="133"/>
      <c r="K156" s="133"/>
      <c r="L156" s="133"/>
      <c r="M156" s="133"/>
      <c r="N156" s="133"/>
      <c r="O156" s="133"/>
      <c r="P156" s="133"/>
      <c r="Q156" s="133"/>
      <c r="R156" s="133"/>
      <c r="S156" s="133"/>
      <c r="T156" s="133"/>
      <c r="U156" s="133"/>
      <c r="V156" s="29">
        <f ca="1">IFERROR(VLOOKUP(B156,'R001'!$X$5:$Y$19,2,FALSE),0)+IFERROR(VLOOKUP(B156,'R002'!$X$5:$Y$19,2,FALSE),0)+IFERROR(VLOOKUP(B156,'R003'!$X$5:$Y$19,2,FALSE),0)+IFERROR(VLOOKUP(B156,'R004'!$X$5:$Y$19,2,FALSE),0)+IFERROR(VLOOKUP(B156,'R005'!$X$5:$Y$19,2,FALSE),0)+IFERROR(VLOOKUP(B156,'R006'!$X$5:$Y$19,2,FALSE),0)+IFERROR(VLOOKUP(B156,'R007'!$X$5:$Y$19,2,FALSE),0)+IFERROR(VLOOKUP(B156,'R008'!$X$5:$Y$19,2,FALSE),0)+IFERROR(VLOOKUP(B156,'R009'!$X$5:$Y$19,2,FALSE),0)+IFERROR(VLOOKUP(B156,'R010'!$X$5:$Y$19,2,FALSE),0)+IFERROR(VLOOKUP(B156,'R011'!$X$5:$Y$19,2,FALSE),0)+IFERROR(VLOOKUP(B156,'R012'!$X$5:$Y$19,2,FALSE),0)+IFERROR(VLOOKUP(B156,'R013'!$X$5:$Y$19,2,FALSE),0)+IFERROR(VLOOKUP(B156,'R014'!$X$5:$Y$19,2,FALSE),0)+IFERROR(VLOOKUP(B156,'R015'!$X$5:$Y$19,2,FALSE),0)+IFERROR(VLOOKUP(B156,'R016'!$X$5:$Y$19,2,FALSE),0)+IFERROR(VLOOKUP(B156,'R017'!$X$5:$Y$19,2,FALSE),0)+IFERROR(VLOOKUP(B156,'R018'!$X$5:$Y$19,2,FALSE),0)+IFERROR(VLOOKUP(B156,'R019'!$X$5:$Y$19,2,FALSE),0)+IFERROR(VLOOKUP(B156,'R020'!$X$5:$Y$19,2,FALSE),0)+IFERROR(VLOOKUP(B156,'R021'!$X$5:$Y$19,2,FALSE),0)</f>
        <v>0</v>
      </c>
      <c r="W156" s="30">
        <f t="shared" ca="1" si="11"/>
        <v>0</v>
      </c>
      <c r="X156" s="31">
        <f t="shared" ca="1" si="12"/>
        <v>0</v>
      </c>
      <c r="Y156" s="19">
        <f ca="1">IFERROR(VLOOKUP(B156,'R001'!$X$5:$Z$19,2,FALSE),0)+IFERROR(VLOOKUP(B156,'R002'!$X$5:$Z$19,2,FALSE),0)+IFERROR(VLOOKUP(B156,'R003'!$X$5:$Z$19,2,FALSE),0)+IFERROR(VLOOKUP(B156,'R004'!$X$5:$Z$19,2,FALSE),0)+IFERROR(VLOOKUP(B156,'R005'!$X$5:$Z$19,2,FALSE),0)+IFERROR(VLOOKUP(B156,'R006'!$X$5:$Z$19,2,FALSE),0)+IFERROR(VLOOKUP(B156,'R007'!$X$5:$Z$19,2,FALSE),0)+IFERROR(VLOOKUP(B156,'R008'!$X$5:$Z$19,2,FALSE),0)+IFERROR(VLOOKUP(B156,'R009'!$X$5:$Z$19,2,FALSE),0)+IFERROR(VLOOKUP(B156,'R010'!$X$5:$Z$19,2,FALSE),0)+IFERROR(VLOOKUP(B156,'R011'!$X$5:$Z$19,2,FALSE),0)+IFERROR(VLOOKUP(B156,'R012'!$X$5:$Z$19,2,FALSE),0)+IFERROR(VLOOKUP(B156,'R013'!$X$5:$Z$19,2,FALSE),0)+IFERROR(VLOOKUP(B156,'R014'!$X$5:$Z$19,2,FALSE),0)+IFERROR(VLOOKUP(B156,'R015'!$X$5:$Z$19,2,FALSE),0)+IFERROR(VLOOKUP(B156,'R016'!$X$5:$Z$19,2,FALSE),0)+IFERROR(VLOOKUP(B156,'R017'!$X$5:$Z$19,2,FALSE),0)+IFERROR(VLOOKUP(B156,'R018'!$X$5:$Z$19,2,FALSE),0)+IFERROR(VLOOKUP(B156,'R019'!$X$5:$Z$19,2,FALSE),0)+IFERROR(VLOOKUP(B156,'R020'!$X$5:$Z$19,2,FALSE),0)+IFERROR(VLOOKUP(B156,'R021'!$X$5:$Z$19,2,FALSE),0)</f>
        <v>0</v>
      </c>
      <c r="Z156" s="20">
        <f t="shared" ca="1" si="13"/>
        <v>0</v>
      </c>
      <c r="AA156" s="21">
        <f t="shared" ca="1" si="14"/>
        <v>0</v>
      </c>
      <c r="AB156" s="16"/>
    </row>
    <row r="157" spans="1:28" x14ac:dyDescent="0.25">
      <c r="A157" s="14"/>
      <c r="B157" s="130"/>
      <c r="C157" s="130"/>
      <c r="D157" s="180"/>
      <c r="E157" s="131"/>
      <c r="F157" s="32">
        <f t="shared" si="10"/>
        <v>0</v>
      </c>
      <c r="G157" s="132"/>
      <c r="H157" s="133"/>
      <c r="I157" s="133"/>
      <c r="J157" s="133"/>
      <c r="K157" s="133"/>
      <c r="L157" s="133"/>
      <c r="M157" s="133"/>
      <c r="N157" s="133"/>
      <c r="O157" s="133"/>
      <c r="P157" s="133"/>
      <c r="Q157" s="133"/>
      <c r="R157" s="133"/>
      <c r="S157" s="133"/>
      <c r="T157" s="133"/>
      <c r="U157" s="133"/>
      <c r="V157" s="29">
        <f ca="1">IFERROR(VLOOKUP(B157,'R001'!$X$5:$Y$19,2,FALSE),0)+IFERROR(VLOOKUP(B157,'R002'!$X$5:$Y$19,2,FALSE),0)+IFERROR(VLOOKUP(B157,'R003'!$X$5:$Y$19,2,FALSE),0)+IFERROR(VLOOKUP(B157,'R004'!$X$5:$Y$19,2,FALSE),0)+IFERROR(VLOOKUP(B157,'R005'!$X$5:$Y$19,2,FALSE),0)+IFERROR(VLOOKUP(B157,'R006'!$X$5:$Y$19,2,FALSE),0)+IFERROR(VLOOKUP(B157,'R007'!$X$5:$Y$19,2,FALSE),0)+IFERROR(VLOOKUP(B157,'R008'!$X$5:$Y$19,2,FALSE),0)+IFERROR(VLOOKUP(B157,'R009'!$X$5:$Y$19,2,FALSE),0)+IFERROR(VLOOKUP(B157,'R010'!$X$5:$Y$19,2,FALSE),0)+IFERROR(VLOOKUP(B157,'R011'!$X$5:$Y$19,2,FALSE),0)+IFERROR(VLOOKUP(B157,'R012'!$X$5:$Y$19,2,FALSE),0)+IFERROR(VLOOKUP(B157,'R013'!$X$5:$Y$19,2,FALSE),0)+IFERROR(VLOOKUP(B157,'R014'!$X$5:$Y$19,2,FALSE),0)+IFERROR(VLOOKUP(B157,'R015'!$X$5:$Y$19,2,FALSE),0)+IFERROR(VLOOKUP(B157,'R016'!$X$5:$Y$19,2,FALSE),0)+IFERROR(VLOOKUP(B157,'R017'!$X$5:$Y$19,2,FALSE),0)+IFERROR(VLOOKUP(B157,'R018'!$X$5:$Y$19,2,FALSE),0)+IFERROR(VLOOKUP(B157,'R019'!$X$5:$Y$19,2,FALSE),0)+IFERROR(VLOOKUP(B157,'R020'!$X$5:$Y$19,2,FALSE),0)+IFERROR(VLOOKUP(B157,'R021'!$X$5:$Y$19,2,FALSE),0)</f>
        <v>0</v>
      </c>
      <c r="W157" s="30">
        <f t="shared" ca="1" si="11"/>
        <v>0</v>
      </c>
      <c r="X157" s="31">
        <f t="shared" ca="1" si="12"/>
        <v>0</v>
      </c>
      <c r="Y157" s="19">
        <f ca="1">IFERROR(VLOOKUP(B157,'R001'!$X$5:$Z$19,2,FALSE),0)+IFERROR(VLOOKUP(B157,'R002'!$X$5:$Z$19,2,FALSE),0)+IFERROR(VLOOKUP(B157,'R003'!$X$5:$Z$19,2,FALSE),0)+IFERROR(VLOOKUP(B157,'R004'!$X$5:$Z$19,2,FALSE),0)+IFERROR(VLOOKUP(B157,'R005'!$X$5:$Z$19,2,FALSE),0)+IFERROR(VLOOKUP(B157,'R006'!$X$5:$Z$19,2,FALSE),0)+IFERROR(VLOOKUP(B157,'R007'!$X$5:$Z$19,2,FALSE),0)+IFERROR(VLOOKUP(B157,'R008'!$X$5:$Z$19,2,FALSE),0)+IFERROR(VLOOKUP(B157,'R009'!$X$5:$Z$19,2,FALSE),0)+IFERROR(VLOOKUP(B157,'R010'!$X$5:$Z$19,2,FALSE),0)+IFERROR(VLOOKUP(B157,'R011'!$X$5:$Z$19,2,FALSE),0)+IFERROR(VLOOKUP(B157,'R012'!$X$5:$Z$19,2,FALSE),0)+IFERROR(VLOOKUP(B157,'R013'!$X$5:$Z$19,2,FALSE),0)+IFERROR(VLOOKUP(B157,'R014'!$X$5:$Z$19,2,FALSE),0)+IFERROR(VLOOKUP(B157,'R015'!$X$5:$Z$19,2,FALSE),0)+IFERROR(VLOOKUP(B157,'R016'!$X$5:$Z$19,2,FALSE),0)+IFERROR(VLOOKUP(B157,'R017'!$X$5:$Z$19,2,FALSE),0)+IFERROR(VLOOKUP(B157,'R018'!$X$5:$Z$19,2,FALSE),0)+IFERROR(VLOOKUP(B157,'R019'!$X$5:$Z$19,2,FALSE),0)+IFERROR(VLOOKUP(B157,'R020'!$X$5:$Z$19,2,FALSE),0)+IFERROR(VLOOKUP(B157,'R021'!$X$5:$Z$19,2,FALSE),0)</f>
        <v>0</v>
      </c>
      <c r="Z157" s="20">
        <f t="shared" ca="1" si="13"/>
        <v>0</v>
      </c>
      <c r="AA157" s="21">
        <f t="shared" ca="1" si="14"/>
        <v>0</v>
      </c>
      <c r="AB157" s="16"/>
    </row>
    <row r="158" spans="1:28" x14ac:dyDescent="0.25">
      <c r="A158" s="14"/>
      <c r="B158" s="130"/>
      <c r="C158" s="130"/>
      <c r="D158" s="180"/>
      <c r="E158" s="131"/>
      <c r="F158" s="32">
        <f t="shared" si="10"/>
        <v>0</v>
      </c>
      <c r="G158" s="132"/>
      <c r="H158" s="133"/>
      <c r="I158" s="133"/>
      <c r="J158" s="133"/>
      <c r="K158" s="133"/>
      <c r="L158" s="133"/>
      <c r="M158" s="133"/>
      <c r="N158" s="133"/>
      <c r="O158" s="133"/>
      <c r="P158" s="133"/>
      <c r="Q158" s="133"/>
      <c r="R158" s="133"/>
      <c r="S158" s="133"/>
      <c r="T158" s="133"/>
      <c r="U158" s="133"/>
      <c r="V158" s="29">
        <f ca="1">IFERROR(VLOOKUP(B158,'R001'!$X$5:$Y$19,2,FALSE),0)+IFERROR(VLOOKUP(B158,'R002'!$X$5:$Y$19,2,FALSE),0)+IFERROR(VLOOKUP(B158,'R003'!$X$5:$Y$19,2,FALSE),0)+IFERROR(VLOOKUP(B158,'R004'!$X$5:$Y$19,2,FALSE),0)+IFERROR(VLOOKUP(B158,'R005'!$X$5:$Y$19,2,FALSE),0)+IFERROR(VLOOKUP(B158,'R006'!$X$5:$Y$19,2,FALSE),0)+IFERROR(VLOOKUP(B158,'R007'!$X$5:$Y$19,2,FALSE),0)+IFERROR(VLOOKUP(B158,'R008'!$X$5:$Y$19,2,FALSE),0)+IFERROR(VLOOKUP(B158,'R009'!$X$5:$Y$19,2,FALSE),0)+IFERROR(VLOOKUP(B158,'R010'!$X$5:$Y$19,2,FALSE),0)+IFERROR(VLOOKUP(B158,'R011'!$X$5:$Y$19,2,FALSE),0)+IFERROR(VLOOKUP(B158,'R012'!$X$5:$Y$19,2,FALSE),0)+IFERROR(VLOOKUP(B158,'R013'!$X$5:$Y$19,2,FALSE),0)+IFERROR(VLOOKUP(B158,'R014'!$X$5:$Y$19,2,FALSE),0)+IFERROR(VLOOKUP(B158,'R015'!$X$5:$Y$19,2,FALSE),0)+IFERROR(VLOOKUP(B158,'R016'!$X$5:$Y$19,2,FALSE),0)+IFERROR(VLOOKUP(B158,'R017'!$X$5:$Y$19,2,FALSE),0)+IFERROR(VLOOKUP(B158,'R018'!$X$5:$Y$19,2,FALSE),0)+IFERROR(VLOOKUP(B158,'R019'!$X$5:$Y$19,2,FALSE),0)+IFERROR(VLOOKUP(B158,'R020'!$X$5:$Y$19,2,FALSE),0)+IFERROR(VLOOKUP(B158,'R021'!$X$5:$Y$19,2,FALSE),0)</f>
        <v>0</v>
      </c>
      <c r="W158" s="30">
        <f t="shared" ca="1" si="11"/>
        <v>0</v>
      </c>
      <c r="X158" s="31">
        <f t="shared" ca="1" si="12"/>
        <v>0</v>
      </c>
      <c r="Y158" s="19">
        <f ca="1">IFERROR(VLOOKUP(B158,'R001'!$X$5:$Z$19,2,FALSE),0)+IFERROR(VLOOKUP(B158,'R002'!$X$5:$Z$19,2,FALSE),0)+IFERROR(VLOOKUP(B158,'R003'!$X$5:$Z$19,2,FALSE),0)+IFERROR(VLOOKUP(B158,'R004'!$X$5:$Z$19,2,FALSE),0)+IFERROR(VLOOKUP(B158,'R005'!$X$5:$Z$19,2,FALSE),0)+IFERROR(VLOOKUP(B158,'R006'!$X$5:$Z$19,2,FALSE),0)+IFERROR(VLOOKUP(B158,'R007'!$X$5:$Z$19,2,FALSE),0)+IFERROR(VLOOKUP(B158,'R008'!$X$5:$Z$19,2,FALSE),0)+IFERROR(VLOOKUP(B158,'R009'!$X$5:$Z$19,2,FALSE),0)+IFERROR(VLOOKUP(B158,'R010'!$X$5:$Z$19,2,FALSE),0)+IFERROR(VLOOKUP(B158,'R011'!$X$5:$Z$19,2,FALSE),0)+IFERROR(VLOOKUP(B158,'R012'!$X$5:$Z$19,2,FALSE),0)+IFERROR(VLOOKUP(B158,'R013'!$X$5:$Z$19,2,FALSE),0)+IFERROR(VLOOKUP(B158,'R014'!$X$5:$Z$19,2,FALSE),0)+IFERROR(VLOOKUP(B158,'R015'!$X$5:$Z$19,2,FALSE),0)+IFERROR(VLOOKUP(B158,'R016'!$X$5:$Z$19,2,FALSE),0)+IFERROR(VLOOKUP(B158,'R017'!$X$5:$Z$19,2,FALSE),0)+IFERROR(VLOOKUP(B158,'R018'!$X$5:$Z$19,2,FALSE),0)+IFERROR(VLOOKUP(B158,'R019'!$X$5:$Z$19,2,FALSE),0)+IFERROR(VLOOKUP(B158,'R020'!$X$5:$Z$19,2,FALSE),0)+IFERROR(VLOOKUP(B158,'R021'!$X$5:$Z$19,2,FALSE),0)</f>
        <v>0</v>
      </c>
      <c r="Z158" s="20">
        <f t="shared" ca="1" si="13"/>
        <v>0</v>
      </c>
      <c r="AA158" s="21">
        <f t="shared" ca="1" si="14"/>
        <v>0</v>
      </c>
      <c r="AB158" s="16"/>
    </row>
    <row r="159" spans="1:28" x14ac:dyDescent="0.25">
      <c r="A159" s="14"/>
      <c r="B159" s="130"/>
      <c r="C159" s="130"/>
      <c r="D159" s="180"/>
      <c r="E159" s="131"/>
      <c r="F159" s="32">
        <f t="shared" si="10"/>
        <v>0</v>
      </c>
      <c r="G159" s="132"/>
      <c r="H159" s="133"/>
      <c r="I159" s="133"/>
      <c r="J159" s="133"/>
      <c r="K159" s="133"/>
      <c r="L159" s="133"/>
      <c r="M159" s="133"/>
      <c r="N159" s="133"/>
      <c r="O159" s="133"/>
      <c r="P159" s="133"/>
      <c r="Q159" s="133"/>
      <c r="R159" s="133"/>
      <c r="S159" s="133"/>
      <c r="T159" s="133"/>
      <c r="U159" s="133"/>
      <c r="V159" s="29">
        <f ca="1">IFERROR(VLOOKUP(B159,'R001'!$X$5:$Y$19,2,FALSE),0)+IFERROR(VLOOKUP(B159,'R002'!$X$5:$Y$19,2,FALSE),0)+IFERROR(VLOOKUP(B159,'R003'!$X$5:$Y$19,2,FALSE),0)+IFERROR(VLOOKUP(B159,'R004'!$X$5:$Y$19,2,FALSE),0)+IFERROR(VLOOKUP(B159,'R005'!$X$5:$Y$19,2,FALSE),0)+IFERROR(VLOOKUP(B159,'R006'!$X$5:$Y$19,2,FALSE),0)+IFERROR(VLOOKUP(B159,'R007'!$X$5:$Y$19,2,FALSE),0)+IFERROR(VLOOKUP(B159,'R008'!$X$5:$Y$19,2,FALSE),0)+IFERROR(VLOOKUP(B159,'R009'!$X$5:$Y$19,2,FALSE),0)+IFERROR(VLOOKUP(B159,'R010'!$X$5:$Y$19,2,FALSE),0)+IFERROR(VLOOKUP(B159,'R011'!$X$5:$Y$19,2,FALSE),0)+IFERROR(VLOOKUP(B159,'R012'!$X$5:$Y$19,2,FALSE),0)+IFERROR(VLOOKUP(B159,'R013'!$X$5:$Y$19,2,FALSE),0)+IFERROR(VLOOKUP(B159,'R014'!$X$5:$Y$19,2,FALSE),0)+IFERROR(VLOOKUP(B159,'R015'!$X$5:$Y$19,2,FALSE),0)+IFERROR(VLOOKUP(B159,'R016'!$X$5:$Y$19,2,FALSE),0)+IFERROR(VLOOKUP(B159,'R017'!$X$5:$Y$19,2,FALSE),0)+IFERROR(VLOOKUP(B159,'R018'!$X$5:$Y$19,2,FALSE),0)+IFERROR(VLOOKUP(B159,'R019'!$X$5:$Y$19,2,FALSE),0)+IFERROR(VLOOKUP(B159,'R020'!$X$5:$Y$19,2,FALSE),0)+IFERROR(VLOOKUP(B159,'R021'!$X$5:$Y$19,2,FALSE),0)</f>
        <v>0</v>
      </c>
      <c r="W159" s="30">
        <f t="shared" ca="1" si="11"/>
        <v>0</v>
      </c>
      <c r="X159" s="31">
        <f t="shared" ca="1" si="12"/>
        <v>0</v>
      </c>
      <c r="Y159" s="19">
        <f ca="1">IFERROR(VLOOKUP(B159,'R001'!$X$5:$Z$19,2,FALSE),0)+IFERROR(VLOOKUP(B159,'R002'!$X$5:$Z$19,2,FALSE),0)+IFERROR(VLOOKUP(B159,'R003'!$X$5:$Z$19,2,FALSE),0)+IFERROR(VLOOKUP(B159,'R004'!$X$5:$Z$19,2,FALSE),0)+IFERROR(VLOOKUP(B159,'R005'!$X$5:$Z$19,2,FALSE),0)+IFERROR(VLOOKUP(B159,'R006'!$X$5:$Z$19,2,FALSE),0)+IFERROR(VLOOKUP(B159,'R007'!$X$5:$Z$19,2,FALSE),0)+IFERROR(VLOOKUP(B159,'R008'!$X$5:$Z$19,2,FALSE),0)+IFERROR(VLOOKUP(B159,'R009'!$X$5:$Z$19,2,FALSE),0)+IFERROR(VLOOKUP(B159,'R010'!$X$5:$Z$19,2,FALSE),0)+IFERROR(VLOOKUP(B159,'R011'!$X$5:$Z$19,2,FALSE),0)+IFERROR(VLOOKUP(B159,'R012'!$X$5:$Z$19,2,FALSE),0)+IFERROR(VLOOKUP(B159,'R013'!$X$5:$Z$19,2,FALSE),0)+IFERROR(VLOOKUP(B159,'R014'!$X$5:$Z$19,2,FALSE),0)+IFERROR(VLOOKUP(B159,'R015'!$X$5:$Z$19,2,FALSE),0)+IFERROR(VLOOKUP(B159,'R016'!$X$5:$Z$19,2,FALSE),0)+IFERROR(VLOOKUP(B159,'R017'!$X$5:$Z$19,2,FALSE),0)+IFERROR(VLOOKUP(B159,'R018'!$X$5:$Z$19,2,FALSE),0)+IFERROR(VLOOKUP(B159,'R019'!$X$5:$Z$19,2,FALSE),0)+IFERROR(VLOOKUP(B159,'R020'!$X$5:$Z$19,2,FALSE),0)+IFERROR(VLOOKUP(B159,'R021'!$X$5:$Z$19,2,FALSE),0)</f>
        <v>0</v>
      </c>
      <c r="Z159" s="20">
        <f t="shared" ca="1" si="13"/>
        <v>0</v>
      </c>
      <c r="AA159" s="21">
        <f t="shared" ca="1" si="14"/>
        <v>0</v>
      </c>
      <c r="AB159" s="16"/>
    </row>
    <row r="160" spans="1:28" x14ac:dyDescent="0.25">
      <c r="A160" s="14"/>
      <c r="B160" s="130"/>
      <c r="C160" s="130"/>
      <c r="D160" s="180"/>
      <c r="E160" s="131"/>
      <c r="F160" s="32">
        <f t="shared" si="10"/>
        <v>0</v>
      </c>
      <c r="G160" s="132"/>
      <c r="H160" s="133"/>
      <c r="I160" s="133"/>
      <c r="J160" s="133"/>
      <c r="K160" s="133"/>
      <c r="L160" s="133"/>
      <c r="M160" s="133"/>
      <c r="N160" s="133"/>
      <c r="O160" s="133"/>
      <c r="P160" s="133"/>
      <c r="Q160" s="133"/>
      <c r="R160" s="133"/>
      <c r="S160" s="133"/>
      <c r="T160" s="133"/>
      <c r="U160" s="133"/>
      <c r="V160" s="29">
        <f ca="1">IFERROR(VLOOKUP(B160,'R001'!$X$5:$Y$19,2,FALSE),0)+IFERROR(VLOOKUP(B160,'R002'!$X$5:$Y$19,2,FALSE),0)+IFERROR(VLOOKUP(B160,'R003'!$X$5:$Y$19,2,FALSE),0)+IFERROR(VLOOKUP(B160,'R004'!$X$5:$Y$19,2,FALSE),0)+IFERROR(VLOOKUP(B160,'R005'!$X$5:$Y$19,2,FALSE),0)+IFERROR(VLOOKUP(B160,'R006'!$X$5:$Y$19,2,FALSE),0)+IFERROR(VLOOKUP(B160,'R007'!$X$5:$Y$19,2,FALSE),0)+IFERROR(VLOOKUP(B160,'R008'!$X$5:$Y$19,2,FALSE),0)+IFERROR(VLOOKUP(B160,'R009'!$X$5:$Y$19,2,FALSE),0)+IFERROR(VLOOKUP(B160,'R010'!$X$5:$Y$19,2,FALSE),0)+IFERROR(VLOOKUP(B160,'R011'!$X$5:$Y$19,2,FALSE),0)+IFERROR(VLOOKUP(B160,'R012'!$X$5:$Y$19,2,FALSE),0)+IFERROR(VLOOKUP(B160,'R013'!$X$5:$Y$19,2,FALSE),0)+IFERROR(VLOOKUP(B160,'R014'!$X$5:$Y$19,2,FALSE),0)+IFERROR(VLOOKUP(B160,'R015'!$X$5:$Y$19,2,FALSE),0)+IFERROR(VLOOKUP(B160,'R016'!$X$5:$Y$19,2,FALSE),0)+IFERROR(VLOOKUP(B160,'R017'!$X$5:$Y$19,2,FALSE),0)+IFERROR(VLOOKUP(B160,'R018'!$X$5:$Y$19,2,FALSE),0)+IFERROR(VLOOKUP(B160,'R019'!$X$5:$Y$19,2,FALSE),0)+IFERROR(VLOOKUP(B160,'R020'!$X$5:$Y$19,2,FALSE),0)+IFERROR(VLOOKUP(B160,'R021'!$X$5:$Y$19,2,FALSE),0)</f>
        <v>0</v>
      </c>
      <c r="W160" s="30">
        <f t="shared" ca="1" si="11"/>
        <v>0</v>
      </c>
      <c r="X160" s="31">
        <f t="shared" ca="1" si="12"/>
        <v>0</v>
      </c>
      <c r="Y160" s="19">
        <f ca="1">IFERROR(VLOOKUP(B160,'R001'!$X$5:$Z$19,2,FALSE),0)+IFERROR(VLOOKUP(B160,'R002'!$X$5:$Z$19,2,FALSE),0)+IFERROR(VLOOKUP(B160,'R003'!$X$5:$Z$19,2,FALSE),0)+IFERROR(VLOOKUP(B160,'R004'!$X$5:$Z$19,2,FALSE),0)+IFERROR(VLOOKUP(B160,'R005'!$X$5:$Z$19,2,FALSE),0)+IFERROR(VLOOKUP(B160,'R006'!$X$5:$Z$19,2,FALSE),0)+IFERROR(VLOOKUP(B160,'R007'!$X$5:$Z$19,2,FALSE),0)+IFERROR(VLOOKUP(B160,'R008'!$X$5:$Z$19,2,FALSE),0)+IFERROR(VLOOKUP(B160,'R009'!$X$5:$Z$19,2,FALSE),0)+IFERROR(VLOOKUP(B160,'R010'!$X$5:$Z$19,2,FALSE),0)+IFERROR(VLOOKUP(B160,'R011'!$X$5:$Z$19,2,FALSE),0)+IFERROR(VLOOKUP(B160,'R012'!$X$5:$Z$19,2,FALSE),0)+IFERROR(VLOOKUP(B160,'R013'!$X$5:$Z$19,2,FALSE),0)+IFERROR(VLOOKUP(B160,'R014'!$X$5:$Z$19,2,FALSE),0)+IFERROR(VLOOKUP(B160,'R015'!$X$5:$Z$19,2,FALSE),0)+IFERROR(VLOOKUP(B160,'R016'!$X$5:$Z$19,2,FALSE),0)+IFERROR(VLOOKUP(B160,'R017'!$X$5:$Z$19,2,FALSE),0)+IFERROR(VLOOKUP(B160,'R018'!$X$5:$Z$19,2,FALSE),0)+IFERROR(VLOOKUP(B160,'R019'!$X$5:$Z$19,2,FALSE),0)+IFERROR(VLOOKUP(B160,'R020'!$X$5:$Z$19,2,FALSE),0)+IFERROR(VLOOKUP(B160,'R021'!$X$5:$Z$19,2,FALSE),0)</f>
        <v>0</v>
      </c>
      <c r="Z160" s="20">
        <f t="shared" ca="1" si="13"/>
        <v>0</v>
      </c>
      <c r="AA160" s="21">
        <f t="shared" ca="1" si="14"/>
        <v>0</v>
      </c>
      <c r="AB160" s="16"/>
    </row>
    <row r="161" spans="1:28" x14ac:dyDescent="0.25">
      <c r="A161" s="14"/>
      <c r="B161" s="130"/>
      <c r="C161" s="130"/>
      <c r="D161" s="180"/>
      <c r="E161" s="131"/>
      <c r="F161" s="32">
        <f t="shared" si="10"/>
        <v>0</v>
      </c>
      <c r="G161" s="132"/>
      <c r="H161" s="133"/>
      <c r="I161" s="133"/>
      <c r="J161" s="133"/>
      <c r="K161" s="133"/>
      <c r="L161" s="133"/>
      <c r="M161" s="133"/>
      <c r="N161" s="133"/>
      <c r="O161" s="133"/>
      <c r="P161" s="133"/>
      <c r="Q161" s="133"/>
      <c r="R161" s="133"/>
      <c r="S161" s="133"/>
      <c r="T161" s="133"/>
      <c r="U161" s="133"/>
      <c r="V161" s="29">
        <f ca="1">IFERROR(VLOOKUP(B161,'R001'!$X$5:$Y$19,2,FALSE),0)+IFERROR(VLOOKUP(B161,'R002'!$X$5:$Y$19,2,FALSE),0)+IFERROR(VLOOKUP(B161,'R003'!$X$5:$Y$19,2,FALSE),0)+IFERROR(VLOOKUP(B161,'R004'!$X$5:$Y$19,2,FALSE),0)+IFERROR(VLOOKUP(B161,'R005'!$X$5:$Y$19,2,FALSE),0)+IFERROR(VLOOKUP(B161,'R006'!$X$5:$Y$19,2,FALSE),0)+IFERROR(VLOOKUP(B161,'R007'!$X$5:$Y$19,2,FALSE),0)+IFERROR(VLOOKUP(B161,'R008'!$X$5:$Y$19,2,FALSE),0)+IFERROR(VLOOKUP(B161,'R009'!$X$5:$Y$19,2,FALSE),0)+IFERROR(VLOOKUP(B161,'R010'!$X$5:$Y$19,2,FALSE),0)+IFERROR(VLOOKUP(B161,'R011'!$X$5:$Y$19,2,FALSE),0)+IFERROR(VLOOKUP(B161,'R012'!$X$5:$Y$19,2,FALSE),0)+IFERROR(VLOOKUP(B161,'R013'!$X$5:$Y$19,2,FALSE),0)+IFERROR(VLOOKUP(B161,'R014'!$X$5:$Y$19,2,FALSE),0)+IFERROR(VLOOKUP(B161,'R015'!$X$5:$Y$19,2,FALSE),0)+IFERROR(VLOOKUP(B161,'R016'!$X$5:$Y$19,2,FALSE),0)+IFERROR(VLOOKUP(B161,'R017'!$X$5:$Y$19,2,FALSE),0)+IFERROR(VLOOKUP(B161,'R018'!$X$5:$Y$19,2,FALSE),0)+IFERROR(VLOOKUP(B161,'R019'!$X$5:$Y$19,2,FALSE),0)+IFERROR(VLOOKUP(B161,'R020'!$X$5:$Y$19,2,FALSE),0)+IFERROR(VLOOKUP(B161,'R021'!$X$5:$Y$19,2,FALSE),0)</f>
        <v>0</v>
      </c>
      <c r="W161" s="30">
        <f t="shared" ca="1" si="11"/>
        <v>0</v>
      </c>
      <c r="X161" s="31">
        <f t="shared" ca="1" si="12"/>
        <v>0</v>
      </c>
      <c r="Y161" s="19">
        <f ca="1">IFERROR(VLOOKUP(B161,'R001'!$X$5:$Z$19,2,FALSE),0)+IFERROR(VLOOKUP(B161,'R002'!$X$5:$Z$19,2,FALSE),0)+IFERROR(VLOOKUP(B161,'R003'!$X$5:$Z$19,2,FALSE),0)+IFERROR(VLOOKUP(B161,'R004'!$X$5:$Z$19,2,FALSE),0)+IFERROR(VLOOKUP(B161,'R005'!$X$5:$Z$19,2,FALSE),0)+IFERROR(VLOOKUP(B161,'R006'!$X$5:$Z$19,2,FALSE),0)+IFERROR(VLOOKUP(B161,'R007'!$X$5:$Z$19,2,FALSE),0)+IFERROR(VLOOKUP(B161,'R008'!$X$5:$Z$19,2,FALSE),0)+IFERROR(VLOOKUP(B161,'R009'!$X$5:$Z$19,2,FALSE),0)+IFERROR(VLOOKUP(B161,'R010'!$X$5:$Z$19,2,FALSE),0)+IFERROR(VLOOKUP(B161,'R011'!$X$5:$Z$19,2,FALSE),0)+IFERROR(VLOOKUP(B161,'R012'!$X$5:$Z$19,2,FALSE),0)+IFERROR(VLOOKUP(B161,'R013'!$X$5:$Z$19,2,FALSE),0)+IFERROR(VLOOKUP(B161,'R014'!$X$5:$Z$19,2,FALSE),0)+IFERROR(VLOOKUP(B161,'R015'!$X$5:$Z$19,2,FALSE),0)+IFERROR(VLOOKUP(B161,'R016'!$X$5:$Z$19,2,FALSE),0)+IFERROR(VLOOKUP(B161,'R017'!$X$5:$Z$19,2,FALSE),0)+IFERROR(VLOOKUP(B161,'R018'!$X$5:$Z$19,2,FALSE),0)+IFERROR(VLOOKUP(B161,'R019'!$X$5:$Z$19,2,FALSE),0)+IFERROR(VLOOKUP(B161,'R020'!$X$5:$Z$19,2,FALSE),0)+IFERROR(VLOOKUP(B161,'R021'!$X$5:$Z$19,2,FALSE),0)</f>
        <v>0</v>
      </c>
      <c r="Z161" s="20">
        <f t="shared" ca="1" si="13"/>
        <v>0</v>
      </c>
      <c r="AA161" s="21">
        <f t="shared" ca="1" si="14"/>
        <v>0</v>
      </c>
      <c r="AB161" s="16"/>
    </row>
    <row r="162" spans="1:28" x14ac:dyDescent="0.25">
      <c r="A162" s="14"/>
      <c r="B162" s="130"/>
      <c r="C162" s="130"/>
      <c r="D162" s="180"/>
      <c r="E162" s="131"/>
      <c r="F162" s="32">
        <f t="shared" si="10"/>
        <v>0</v>
      </c>
      <c r="G162" s="132"/>
      <c r="H162" s="133"/>
      <c r="I162" s="133"/>
      <c r="J162" s="133"/>
      <c r="K162" s="133"/>
      <c r="L162" s="133"/>
      <c r="M162" s="133"/>
      <c r="N162" s="133"/>
      <c r="O162" s="133"/>
      <c r="P162" s="133"/>
      <c r="Q162" s="133"/>
      <c r="R162" s="133"/>
      <c r="S162" s="133"/>
      <c r="T162" s="133"/>
      <c r="U162" s="133"/>
      <c r="V162" s="29">
        <f ca="1">IFERROR(VLOOKUP(B162,'R001'!$X$5:$Y$19,2,FALSE),0)+IFERROR(VLOOKUP(B162,'R002'!$X$5:$Y$19,2,FALSE),0)+IFERROR(VLOOKUP(B162,'R003'!$X$5:$Y$19,2,FALSE),0)+IFERROR(VLOOKUP(B162,'R004'!$X$5:$Y$19,2,FALSE),0)+IFERROR(VLOOKUP(B162,'R005'!$X$5:$Y$19,2,FALSE),0)+IFERROR(VLOOKUP(B162,'R006'!$X$5:$Y$19,2,FALSE),0)+IFERROR(VLOOKUP(B162,'R007'!$X$5:$Y$19,2,FALSE),0)+IFERROR(VLOOKUP(B162,'R008'!$X$5:$Y$19,2,FALSE),0)+IFERROR(VLOOKUP(B162,'R009'!$X$5:$Y$19,2,FALSE),0)+IFERROR(VLOOKUP(B162,'R010'!$X$5:$Y$19,2,FALSE),0)+IFERROR(VLOOKUP(B162,'R011'!$X$5:$Y$19,2,FALSE),0)+IFERROR(VLOOKUP(B162,'R012'!$X$5:$Y$19,2,FALSE),0)+IFERROR(VLOOKUP(B162,'R013'!$X$5:$Y$19,2,FALSE),0)+IFERROR(VLOOKUP(B162,'R014'!$X$5:$Y$19,2,FALSE),0)+IFERROR(VLOOKUP(B162,'R015'!$X$5:$Y$19,2,FALSE),0)+IFERROR(VLOOKUP(B162,'R016'!$X$5:$Y$19,2,FALSE),0)+IFERROR(VLOOKUP(B162,'R017'!$X$5:$Y$19,2,FALSE),0)+IFERROR(VLOOKUP(B162,'R018'!$X$5:$Y$19,2,FALSE),0)+IFERROR(VLOOKUP(B162,'R019'!$X$5:$Y$19,2,FALSE),0)+IFERROR(VLOOKUP(B162,'R020'!$X$5:$Y$19,2,FALSE),0)+IFERROR(VLOOKUP(B162,'R021'!$X$5:$Y$19,2,FALSE),0)</f>
        <v>0</v>
      </c>
      <c r="W162" s="30">
        <f t="shared" ca="1" si="11"/>
        <v>0</v>
      </c>
      <c r="X162" s="31">
        <f t="shared" ca="1" si="12"/>
        <v>0</v>
      </c>
      <c r="Y162" s="19">
        <f ca="1">IFERROR(VLOOKUP(B162,'R001'!$X$5:$Z$19,2,FALSE),0)+IFERROR(VLOOKUP(B162,'R002'!$X$5:$Z$19,2,FALSE),0)+IFERROR(VLOOKUP(B162,'R003'!$X$5:$Z$19,2,FALSE),0)+IFERROR(VLOOKUP(B162,'R004'!$X$5:$Z$19,2,FALSE),0)+IFERROR(VLOOKUP(B162,'R005'!$X$5:$Z$19,2,FALSE),0)+IFERROR(VLOOKUP(B162,'R006'!$X$5:$Z$19,2,FALSE),0)+IFERROR(VLOOKUP(B162,'R007'!$X$5:$Z$19,2,FALSE),0)+IFERROR(VLOOKUP(B162,'R008'!$X$5:$Z$19,2,FALSE),0)+IFERROR(VLOOKUP(B162,'R009'!$X$5:$Z$19,2,FALSE),0)+IFERROR(VLOOKUP(B162,'R010'!$X$5:$Z$19,2,FALSE),0)+IFERROR(VLOOKUP(B162,'R011'!$X$5:$Z$19,2,FALSE),0)+IFERROR(VLOOKUP(B162,'R012'!$X$5:$Z$19,2,FALSE),0)+IFERROR(VLOOKUP(B162,'R013'!$X$5:$Z$19,2,FALSE),0)+IFERROR(VLOOKUP(B162,'R014'!$X$5:$Z$19,2,FALSE),0)+IFERROR(VLOOKUP(B162,'R015'!$X$5:$Z$19,2,FALSE),0)+IFERROR(VLOOKUP(B162,'R016'!$X$5:$Z$19,2,FALSE),0)+IFERROR(VLOOKUP(B162,'R017'!$X$5:$Z$19,2,FALSE),0)+IFERROR(VLOOKUP(B162,'R018'!$X$5:$Z$19,2,FALSE),0)+IFERROR(VLOOKUP(B162,'R019'!$X$5:$Z$19,2,FALSE),0)+IFERROR(VLOOKUP(B162,'R020'!$X$5:$Z$19,2,FALSE),0)+IFERROR(VLOOKUP(B162,'R021'!$X$5:$Z$19,2,FALSE),0)</f>
        <v>0</v>
      </c>
      <c r="Z162" s="20">
        <f t="shared" ca="1" si="13"/>
        <v>0</v>
      </c>
      <c r="AA162" s="21">
        <f t="shared" ca="1" si="14"/>
        <v>0</v>
      </c>
      <c r="AB162" s="16"/>
    </row>
    <row r="163" spans="1:28" x14ac:dyDescent="0.25">
      <c r="A163" s="14"/>
      <c r="B163" s="130"/>
      <c r="C163" s="130"/>
      <c r="D163" s="180"/>
      <c r="E163" s="131"/>
      <c r="F163" s="32">
        <f t="shared" si="10"/>
        <v>0</v>
      </c>
      <c r="G163" s="132"/>
      <c r="H163" s="133"/>
      <c r="I163" s="133"/>
      <c r="J163" s="133"/>
      <c r="K163" s="133"/>
      <c r="L163" s="133"/>
      <c r="M163" s="133"/>
      <c r="N163" s="133"/>
      <c r="O163" s="133"/>
      <c r="P163" s="133"/>
      <c r="Q163" s="133"/>
      <c r="R163" s="133"/>
      <c r="S163" s="133"/>
      <c r="T163" s="133"/>
      <c r="U163" s="133"/>
      <c r="V163" s="29">
        <f ca="1">IFERROR(VLOOKUP(B163,'R001'!$X$5:$Y$19,2,FALSE),0)+IFERROR(VLOOKUP(B163,'R002'!$X$5:$Y$19,2,FALSE),0)+IFERROR(VLOOKUP(B163,'R003'!$X$5:$Y$19,2,FALSE),0)+IFERROR(VLOOKUP(B163,'R004'!$X$5:$Y$19,2,FALSE),0)+IFERROR(VLOOKUP(B163,'R005'!$X$5:$Y$19,2,FALSE),0)+IFERROR(VLOOKUP(B163,'R006'!$X$5:$Y$19,2,FALSE),0)+IFERROR(VLOOKUP(B163,'R007'!$X$5:$Y$19,2,FALSE),0)+IFERROR(VLOOKUP(B163,'R008'!$X$5:$Y$19,2,FALSE),0)+IFERROR(VLOOKUP(B163,'R009'!$X$5:$Y$19,2,FALSE),0)+IFERROR(VLOOKUP(B163,'R010'!$X$5:$Y$19,2,FALSE),0)+IFERROR(VLOOKUP(B163,'R011'!$X$5:$Y$19,2,FALSE),0)+IFERROR(VLOOKUP(B163,'R012'!$X$5:$Y$19,2,FALSE),0)+IFERROR(VLOOKUP(B163,'R013'!$X$5:$Y$19,2,FALSE),0)+IFERROR(VLOOKUP(B163,'R014'!$X$5:$Y$19,2,FALSE),0)+IFERROR(VLOOKUP(B163,'R015'!$X$5:$Y$19,2,FALSE),0)+IFERROR(VLOOKUP(B163,'R016'!$X$5:$Y$19,2,FALSE),0)+IFERROR(VLOOKUP(B163,'R017'!$X$5:$Y$19,2,FALSE),0)+IFERROR(VLOOKUP(B163,'R018'!$X$5:$Y$19,2,FALSE),0)+IFERROR(VLOOKUP(B163,'R019'!$X$5:$Y$19,2,FALSE),0)+IFERROR(VLOOKUP(B163,'R020'!$X$5:$Y$19,2,FALSE),0)+IFERROR(VLOOKUP(B163,'R021'!$X$5:$Y$19,2,FALSE),0)</f>
        <v>0</v>
      </c>
      <c r="W163" s="30">
        <f t="shared" ca="1" si="11"/>
        <v>0</v>
      </c>
      <c r="X163" s="31">
        <f t="shared" ca="1" si="12"/>
        <v>0</v>
      </c>
      <c r="Y163" s="19">
        <f ca="1">IFERROR(VLOOKUP(B163,'R001'!$X$5:$Z$19,2,FALSE),0)+IFERROR(VLOOKUP(B163,'R002'!$X$5:$Z$19,2,FALSE),0)+IFERROR(VLOOKUP(B163,'R003'!$X$5:$Z$19,2,FALSE),0)+IFERROR(VLOOKUP(B163,'R004'!$X$5:$Z$19,2,FALSE),0)+IFERROR(VLOOKUP(B163,'R005'!$X$5:$Z$19,2,FALSE),0)+IFERROR(VLOOKUP(B163,'R006'!$X$5:$Z$19,2,FALSE),0)+IFERROR(VLOOKUP(B163,'R007'!$X$5:$Z$19,2,FALSE),0)+IFERROR(VLOOKUP(B163,'R008'!$X$5:$Z$19,2,FALSE),0)+IFERROR(VLOOKUP(B163,'R009'!$X$5:$Z$19,2,FALSE),0)+IFERROR(VLOOKUP(B163,'R010'!$X$5:$Z$19,2,FALSE),0)+IFERROR(VLOOKUP(B163,'R011'!$X$5:$Z$19,2,FALSE),0)+IFERROR(VLOOKUP(B163,'R012'!$X$5:$Z$19,2,FALSE),0)+IFERROR(VLOOKUP(B163,'R013'!$X$5:$Z$19,2,FALSE),0)+IFERROR(VLOOKUP(B163,'R014'!$X$5:$Z$19,2,FALSE),0)+IFERROR(VLOOKUP(B163,'R015'!$X$5:$Z$19,2,FALSE),0)+IFERROR(VLOOKUP(B163,'R016'!$X$5:$Z$19,2,FALSE),0)+IFERROR(VLOOKUP(B163,'R017'!$X$5:$Z$19,2,FALSE),0)+IFERROR(VLOOKUP(B163,'R018'!$X$5:$Z$19,2,FALSE),0)+IFERROR(VLOOKUP(B163,'R019'!$X$5:$Z$19,2,FALSE),0)+IFERROR(VLOOKUP(B163,'R020'!$X$5:$Z$19,2,FALSE),0)+IFERROR(VLOOKUP(B163,'R021'!$X$5:$Z$19,2,FALSE),0)</f>
        <v>0</v>
      </c>
      <c r="Z163" s="20">
        <f t="shared" ca="1" si="13"/>
        <v>0</v>
      </c>
      <c r="AA163" s="21">
        <f t="shared" ca="1" si="14"/>
        <v>0</v>
      </c>
      <c r="AB163" s="16"/>
    </row>
    <row r="164" spans="1:28" x14ac:dyDescent="0.25">
      <c r="A164" s="14"/>
      <c r="B164" s="130"/>
      <c r="C164" s="130"/>
      <c r="D164" s="180"/>
      <c r="E164" s="131"/>
      <c r="F164" s="32">
        <f t="shared" si="10"/>
        <v>0</v>
      </c>
      <c r="G164" s="132"/>
      <c r="H164" s="133"/>
      <c r="I164" s="133"/>
      <c r="J164" s="133"/>
      <c r="K164" s="133"/>
      <c r="L164" s="133"/>
      <c r="M164" s="133"/>
      <c r="N164" s="133"/>
      <c r="O164" s="133"/>
      <c r="P164" s="133"/>
      <c r="Q164" s="133"/>
      <c r="R164" s="133"/>
      <c r="S164" s="133"/>
      <c r="T164" s="133"/>
      <c r="U164" s="133"/>
      <c r="V164" s="29">
        <f ca="1">IFERROR(VLOOKUP(B164,'R001'!$X$5:$Y$19,2,FALSE),0)+IFERROR(VLOOKUP(B164,'R002'!$X$5:$Y$19,2,FALSE),0)+IFERROR(VLOOKUP(B164,'R003'!$X$5:$Y$19,2,FALSE),0)+IFERROR(VLOOKUP(B164,'R004'!$X$5:$Y$19,2,FALSE),0)+IFERROR(VLOOKUP(B164,'R005'!$X$5:$Y$19,2,FALSE),0)+IFERROR(VLOOKUP(B164,'R006'!$X$5:$Y$19,2,FALSE),0)+IFERROR(VLOOKUP(B164,'R007'!$X$5:$Y$19,2,FALSE),0)+IFERROR(VLOOKUP(B164,'R008'!$X$5:$Y$19,2,FALSE),0)+IFERROR(VLOOKUP(B164,'R009'!$X$5:$Y$19,2,FALSE),0)+IFERROR(VLOOKUP(B164,'R010'!$X$5:$Y$19,2,FALSE),0)+IFERROR(VLOOKUP(B164,'R011'!$X$5:$Y$19,2,FALSE),0)+IFERROR(VLOOKUP(B164,'R012'!$X$5:$Y$19,2,FALSE),0)+IFERROR(VLOOKUP(B164,'R013'!$X$5:$Y$19,2,FALSE),0)+IFERROR(VLOOKUP(B164,'R014'!$X$5:$Y$19,2,FALSE),0)+IFERROR(VLOOKUP(B164,'R015'!$X$5:$Y$19,2,FALSE),0)+IFERROR(VLOOKUP(B164,'R016'!$X$5:$Y$19,2,FALSE),0)+IFERROR(VLOOKUP(B164,'R017'!$X$5:$Y$19,2,FALSE),0)+IFERROR(VLOOKUP(B164,'R018'!$X$5:$Y$19,2,FALSE),0)+IFERROR(VLOOKUP(B164,'R019'!$X$5:$Y$19,2,FALSE),0)+IFERROR(VLOOKUP(B164,'R020'!$X$5:$Y$19,2,FALSE),0)+IFERROR(VLOOKUP(B164,'R021'!$X$5:$Y$19,2,FALSE),0)</f>
        <v>0</v>
      </c>
      <c r="W164" s="30">
        <f t="shared" ca="1" si="11"/>
        <v>0</v>
      </c>
      <c r="X164" s="31">
        <f t="shared" ca="1" si="12"/>
        <v>0</v>
      </c>
      <c r="Y164" s="19">
        <f ca="1">IFERROR(VLOOKUP(B164,'R001'!$X$5:$Z$19,2,FALSE),0)+IFERROR(VLOOKUP(B164,'R002'!$X$5:$Z$19,2,FALSE),0)+IFERROR(VLOOKUP(B164,'R003'!$X$5:$Z$19,2,FALSE),0)+IFERROR(VLOOKUP(B164,'R004'!$X$5:$Z$19,2,FALSE),0)+IFERROR(VLOOKUP(B164,'R005'!$X$5:$Z$19,2,FALSE),0)+IFERROR(VLOOKUP(B164,'R006'!$X$5:$Z$19,2,FALSE),0)+IFERROR(VLOOKUP(B164,'R007'!$X$5:$Z$19,2,FALSE),0)+IFERROR(VLOOKUP(B164,'R008'!$X$5:$Z$19,2,FALSE),0)+IFERROR(VLOOKUP(B164,'R009'!$X$5:$Z$19,2,FALSE),0)+IFERROR(VLOOKUP(B164,'R010'!$X$5:$Z$19,2,FALSE),0)+IFERROR(VLOOKUP(B164,'R011'!$X$5:$Z$19,2,FALSE),0)+IFERROR(VLOOKUP(B164,'R012'!$X$5:$Z$19,2,FALSE),0)+IFERROR(VLOOKUP(B164,'R013'!$X$5:$Z$19,2,FALSE),0)+IFERROR(VLOOKUP(B164,'R014'!$X$5:$Z$19,2,FALSE),0)+IFERROR(VLOOKUP(B164,'R015'!$X$5:$Z$19,2,FALSE),0)+IFERROR(VLOOKUP(B164,'R016'!$X$5:$Z$19,2,FALSE),0)+IFERROR(VLOOKUP(B164,'R017'!$X$5:$Z$19,2,FALSE),0)+IFERROR(VLOOKUP(B164,'R018'!$X$5:$Z$19,2,FALSE),0)+IFERROR(VLOOKUP(B164,'R019'!$X$5:$Z$19,2,FALSE),0)+IFERROR(VLOOKUP(B164,'R020'!$X$5:$Z$19,2,FALSE),0)+IFERROR(VLOOKUP(B164,'R021'!$X$5:$Z$19,2,FALSE),0)</f>
        <v>0</v>
      </c>
      <c r="Z164" s="20">
        <f t="shared" ca="1" si="13"/>
        <v>0</v>
      </c>
      <c r="AA164" s="21">
        <f t="shared" ca="1" si="14"/>
        <v>0</v>
      </c>
      <c r="AB164" s="16"/>
    </row>
    <row r="165" spans="1:28" x14ac:dyDescent="0.25">
      <c r="A165" s="14"/>
      <c r="B165" s="130"/>
      <c r="C165" s="130"/>
      <c r="D165" s="180"/>
      <c r="E165" s="131"/>
      <c r="F165" s="32">
        <f t="shared" si="10"/>
        <v>0</v>
      </c>
      <c r="G165" s="132"/>
      <c r="H165" s="133"/>
      <c r="I165" s="133"/>
      <c r="J165" s="133"/>
      <c r="K165" s="133"/>
      <c r="L165" s="133"/>
      <c r="M165" s="133"/>
      <c r="N165" s="133"/>
      <c r="O165" s="133"/>
      <c r="P165" s="133"/>
      <c r="Q165" s="133"/>
      <c r="R165" s="133"/>
      <c r="S165" s="133"/>
      <c r="T165" s="133"/>
      <c r="U165" s="133"/>
      <c r="V165" s="29">
        <f ca="1">IFERROR(VLOOKUP(B165,'R001'!$X$5:$Y$19,2,FALSE),0)+IFERROR(VLOOKUP(B165,'R002'!$X$5:$Y$19,2,FALSE),0)+IFERROR(VLOOKUP(B165,'R003'!$X$5:$Y$19,2,FALSE),0)+IFERROR(VLOOKUP(B165,'R004'!$X$5:$Y$19,2,FALSE),0)+IFERROR(VLOOKUP(B165,'R005'!$X$5:$Y$19,2,FALSE),0)+IFERROR(VLOOKUP(B165,'R006'!$X$5:$Y$19,2,FALSE),0)+IFERROR(VLOOKUP(B165,'R007'!$X$5:$Y$19,2,FALSE),0)+IFERROR(VLOOKUP(B165,'R008'!$X$5:$Y$19,2,FALSE),0)+IFERROR(VLOOKUP(B165,'R009'!$X$5:$Y$19,2,FALSE),0)+IFERROR(VLOOKUP(B165,'R010'!$X$5:$Y$19,2,FALSE),0)+IFERROR(VLOOKUP(B165,'R011'!$X$5:$Y$19,2,FALSE),0)+IFERROR(VLOOKUP(B165,'R012'!$X$5:$Y$19,2,FALSE),0)+IFERROR(VLOOKUP(B165,'R013'!$X$5:$Y$19,2,FALSE),0)+IFERROR(VLOOKUP(B165,'R014'!$X$5:$Y$19,2,FALSE),0)+IFERROR(VLOOKUP(B165,'R015'!$X$5:$Y$19,2,FALSE),0)+IFERROR(VLOOKUP(B165,'R016'!$X$5:$Y$19,2,FALSE),0)+IFERROR(VLOOKUP(B165,'R017'!$X$5:$Y$19,2,FALSE),0)+IFERROR(VLOOKUP(B165,'R018'!$X$5:$Y$19,2,FALSE),0)+IFERROR(VLOOKUP(B165,'R019'!$X$5:$Y$19,2,FALSE),0)+IFERROR(VLOOKUP(B165,'R020'!$X$5:$Y$19,2,FALSE),0)+IFERROR(VLOOKUP(B165,'R021'!$X$5:$Y$19,2,FALSE),0)</f>
        <v>0</v>
      </c>
      <c r="W165" s="30">
        <f t="shared" ca="1" si="11"/>
        <v>0</v>
      </c>
      <c r="X165" s="31">
        <f t="shared" ca="1" si="12"/>
        <v>0</v>
      </c>
      <c r="Y165" s="19">
        <f ca="1">IFERROR(VLOOKUP(B165,'R001'!$X$5:$Z$19,2,FALSE),0)+IFERROR(VLOOKUP(B165,'R002'!$X$5:$Z$19,2,FALSE),0)+IFERROR(VLOOKUP(B165,'R003'!$X$5:$Z$19,2,FALSE),0)+IFERROR(VLOOKUP(B165,'R004'!$X$5:$Z$19,2,FALSE),0)+IFERROR(VLOOKUP(B165,'R005'!$X$5:$Z$19,2,FALSE),0)+IFERROR(VLOOKUP(B165,'R006'!$X$5:$Z$19,2,FALSE),0)+IFERROR(VLOOKUP(B165,'R007'!$X$5:$Z$19,2,FALSE),0)+IFERROR(VLOOKUP(B165,'R008'!$X$5:$Z$19,2,FALSE),0)+IFERROR(VLOOKUP(B165,'R009'!$X$5:$Z$19,2,FALSE),0)+IFERROR(VLOOKUP(B165,'R010'!$X$5:$Z$19,2,FALSE),0)+IFERROR(VLOOKUP(B165,'R011'!$X$5:$Z$19,2,FALSE),0)+IFERROR(VLOOKUP(B165,'R012'!$X$5:$Z$19,2,FALSE),0)+IFERROR(VLOOKUP(B165,'R013'!$X$5:$Z$19,2,FALSE),0)+IFERROR(VLOOKUP(B165,'R014'!$X$5:$Z$19,2,FALSE),0)+IFERROR(VLOOKUP(B165,'R015'!$X$5:$Z$19,2,FALSE),0)+IFERROR(VLOOKUP(B165,'R016'!$X$5:$Z$19,2,FALSE),0)+IFERROR(VLOOKUP(B165,'R017'!$X$5:$Z$19,2,FALSE),0)+IFERROR(VLOOKUP(B165,'R018'!$X$5:$Z$19,2,FALSE),0)+IFERROR(VLOOKUP(B165,'R019'!$X$5:$Z$19,2,FALSE),0)+IFERROR(VLOOKUP(B165,'R020'!$X$5:$Z$19,2,FALSE),0)+IFERROR(VLOOKUP(B165,'R021'!$X$5:$Z$19,2,FALSE),0)</f>
        <v>0</v>
      </c>
      <c r="Z165" s="20">
        <f t="shared" ca="1" si="13"/>
        <v>0</v>
      </c>
      <c r="AA165" s="21">
        <f t="shared" ca="1" si="14"/>
        <v>0</v>
      </c>
      <c r="AB165" s="16"/>
    </row>
    <row r="166" spans="1:28" x14ac:dyDescent="0.25">
      <c r="A166" s="14"/>
      <c r="B166" s="130"/>
      <c r="C166" s="130"/>
      <c r="D166" s="180"/>
      <c r="E166" s="131"/>
      <c r="F166" s="32">
        <f t="shared" si="10"/>
        <v>0</v>
      </c>
      <c r="G166" s="132"/>
      <c r="H166" s="133"/>
      <c r="I166" s="133"/>
      <c r="J166" s="133"/>
      <c r="K166" s="133"/>
      <c r="L166" s="133"/>
      <c r="M166" s="133"/>
      <c r="N166" s="133"/>
      <c r="O166" s="133"/>
      <c r="P166" s="133"/>
      <c r="Q166" s="133"/>
      <c r="R166" s="133"/>
      <c r="S166" s="133"/>
      <c r="T166" s="133"/>
      <c r="U166" s="133"/>
      <c r="V166" s="29">
        <f ca="1">IFERROR(VLOOKUP(B166,'R001'!$X$5:$Y$19,2,FALSE),0)+IFERROR(VLOOKUP(B166,'R002'!$X$5:$Y$19,2,FALSE),0)+IFERROR(VLOOKUP(B166,'R003'!$X$5:$Y$19,2,FALSE),0)+IFERROR(VLOOKUP(B166,'R004'!$X$5:$Y$19,2,FALSE),0)+IFERROR(VLOOKUP(B166,'R005'!$X$5:$Y$19,2,FALSE),0)+IFERROR(VLOOKUP(B166,'R006'!$X$5:$Y$19,2,FALSE),0)+IFERROR(VLOOKUP(B166,'R007'!$X$5:$Y$19,2,FALSE),0)+IFERROR(VLOOKUP(B166,'R008'!$X$5:$Y$19,2,FALSE),0)+IFERROR(VLOOKUP(B166,'R009'!$X$5:$Y$19,2,FALSE),0)+IFERROR(VLOOKUP(B166,'R010'!$X$5:$Y$19,2,FALSE),0)+IFERROR(VLOOKUP(B166,'R011'!$X$5:$Y$19,2,FALSE),0)+IFERROR(VLOOKUP(B166,'R012'!$X$5:$Y$19,2,FALSE),0)+IFERROR(VLOOKUP(B166,'R013'!$X$5:$Y$19,2,FALSE),0)+IFERROR(VLOOKUP(B166,'R014'!$X$5:$Y$19,2,FALSE),0)+IFERROR(VLOOKUP(B166,'R015'!$X$5:$Y$19,2,FALSE),0)+IFERROR(VLOOKUP(B166,'R016'!$X$5:$Y$19,2,FALSE),0)+IFERROR(VLOOKUP(B166,'R017'!$X$5:$Y$19,2,FALSE),0)+IFERROR(VLOOKUP(B166,'R018'!$X$5:$Y$19,2,FALSE),0)+IFERROR(VLOOKUP(B166,'R019'!$X$5:$Y$19,2,FALSE),0)+IFERROR(VLOOKUP(B166,'R020'!$X$5:$Y$19,2,FALSE),0)+IFERROR(VLOOKUP(B166,'R021'!$X$5:$Y$19,2,FALSE),0)</f>
        <v>0</v>
      </c>
      <c r="W166" s="30">
        <f t="shared" ca="1" si="11"/>
        <v>0</v>
      </c>
      <c r="X166" s="31">
        <f t="shared" ca="1" si="12"/>
        <v>0</v>
      </c>
      <c r="Y166" s="19">
        <f ca="1">IFERROR(VLOOKUP(B166,'R001'!$X$5:$Z$19,2,FALSE),0)+IFERROR(VLOOKUP(B166,'R002'!$X$5:$Z$19,2,FALSE),0)+IFERROR(VLOOKUP(B166,'R003'!$X$5:$Z$19,2,FALSE),0)+IFERROR(VLOOKUP(B166,'R004'!$X$5:$Z$19,2,FALSE),0)+IFERROR(VLOOKUP(B166,'R005'!$X$5:$Z$19,2,FALSE),0)+IFERROR(VLOOKUP(B166,'R006'!$X$5:$Z$19,2,FALSE),0)+IFERROR(VLOOKUP(B166,'R007'!$X$5:$Z$19,2,FALSE),0)+IFERROR(VLOOKUP(B166,'R008'!$X$5:$Z$19,2,FALSE),0)+IFERROR(VLOOKUP(B166,'R009'!$X$5:$Z$19,2,FALSE),0)+IFERROR(VLOOKUP(B166,'R010'!$X$5:$Z$19,2,FALSE),0)+IFERROR(VLOOKUP(B166,'R011'!$X$5:$Z$19,2,FALSE),0)+IFERROR(VLOOKUP(B166,'R012'!$X$5:$Z$19,2,FALSE),0)+IFERROR(VLOOKUP(B166,'R013'!$X$5:$Z$19,2,FALSE),0)+IFERROR(VLOOKUP(B166,'R014'!$X$5:$Z$19,2,FALSE),0)+IFERROR(VLOOKUP(B166,'R015'!$X$5:$Z$19,2,FALSE),0)+IFERROR(VLOOKUP(B166,'R016'!$X$5:$Z$19,2,FALSE),0)+IFERROR(VLOOKUP(B166,'R017'!$X$5:$Z$19,2,FALSE),0)+IFERROR(VLOOKUP(B166,'R018'!$X$5:$Z$19,2,FALSE),0)+IFERROR(VLOOKUP(B166,'R019'!$X$5:$Z$19,2,FALSE),0)+IFERROR(VLOOKUP(B166,'R020'!$X$5:$Z$19,2,FALSE),0)+IFERROR(VLOOKUP(B166,'R021'!$X$5:$Z$19,2,FALSE),0)</f>
        <v>0</v>
      </c>
      <c r="Z166" s="20">
        <f t="shared" ca="1" si="13"/>
        <v>0</v>
      </c>
      <c r="AA166" s="21">
        <f t="shared" ca="1" si="14"/>
        <v>0</v>
      </c>
      <c r="AB166" s="16"/>
    </row>
    <row r="167" spans="1:28" x14ac:dyDescent="0.25">
      <c r="A167" s="14"/>
      <c r="B167" s="130"/>
      <c r="C167" s="130"/>
      <c r="D167" s="180"/>
      <c r="E167" s="131"/>
      <c r="F167" s="32">
        <f t="shared" si="10"/>
        <v>0</v>
      </c>
      <c r="G167" s="132"/>
      <c r="H167" s="133"/>
      <c r="I167" s="133"/>
      <c r="J167" s="133"/>
      <c r="K167" s="133"/>
      <c r="L167" s="133"/>
      <c r="M167" s="133"/>
      <c r="N167" s="133"/>
      <c r="O167" s="133"/>
      <c r="P167" s="133"/>
      <c r="Q167" s="133"/>
      <c r="R167" s="133"/>
      <c r="S167" s="133"/>
      <c r="T167" s="133"/>
      <c r="U167" s="133"/>
      <c r="V167" s="29">
        <f ca="1">IFERROR(VLOOKUP(B167,'R001'!$X$5:$Y$19,2,FALSE),0)+IFERROR(VLOOKUP(B167,'R002'!$X$5:$Y$19,2,FALSE),0)+IFERROR(VLOOKUP(B167,'R003'!$X$5:$Y$19,2,FALSE),0)+IFERROR(VLOOKUP(B167,'R004'!$X$5:$Y$19,2,FALSE),0)+IFERROR(VLOOKUP(B167,'R005'!$X$5:$Y$19,2,FALSE),0)+IFERROR(VLOOKUP(B167,'R006'!$X$5:$Y$19,2,FALSE),0)+IFERROR(VLOOKUP(B167,'R007'!$X$5:$Y$19,2,FALSE),0)+IFERROR(VLOOKUP(B167,'R008'!$X$5:$Y$19,2,FALSE),0)+IFERROR(VLOOKUP(B167,'R009'!$X$5:$Y$19,2,FALSE),0)+IFERROR(VLOOKUP(B167,'R010'!$X$5:$Y$19,2,FALSE),0)+IFERROR(VLOOKUP(B167,'R011'!$X$5:$Y$19,2,FALSE),0)+IFERROR(VLOOKUP(B167,'R012'!$X$5:$Y$19,2,FALSE),0)+IFERROR(VLOOKUP(B167,'R013'!$X$5:$Y$19,2,FALSE),0)+IFERROR(VLOOKUP(B167,'R014'!$X$5:$Y$19,2,FALSE),0)+IFERROR(VLOOKUP(B167,'R015'!$X$5:$Y$19,2,FALSE),0)+IFERROR(VLOOKUP(B167,'R016'!$X$5:$Y$19,2,FALSE),0)+IFERROR(VLOOKUP(B167,'R017'!$X$5:$Y$19,2,FALSE),0)+IFERROR(VLOOKUP(B167,'R018'!$X$5:$Y$19,2,FALSE),0)+IFERROR(VLOOKUP(B167,'R019'!$X$5:$Y$19,2,FALSE),0)+IFERROR(VLOOKUP(B167,'R020'!$X$5:$Y$19,2,FALSE),0)+IFERROR(VLOOKUP(B167,'R021'!$X$5:$Y$19,2,FALSE),0)</f>
        <v>0</v>
      </c>
      <c r="W167" s="30">
        <f t="shared" ca="1" si="11"/>
        <v>0</v>
      </c>
      <c r="X167" s="31">
        <f t="shared" ca="1" si="12"/>
        <v>0</v>
      </c>
      <c r="Y167" s="19">
        <f ca="1">IFERROR(VLOOKUP(B167,'R001'!$X$5:$Z$19,2,FALSE),0)+IFERROR(VLOOKUP(B167,'R002'!$X$5:$Z$19,2,FALSE),0)+IFERROR(VLOOKUP(B167,'R003'!$X$5:$Z$19,2,FALSE),0)+IFERROR(VLOOKUP(B167,'R004'!$X$5:$Z$19,2,FALSE),0)+IFERROR(VLOOKUP(B167,'R005'!$X$5:$Z$19,2,FALSE),0)+IFERROR(VLOOKUP(B167,'R006'!$X$5:$Z$19,2,FALSE),0)+IFERROR(VLOOKUP(B167,'R007'!$X$5:$Z$19,2,FALSE),0)+IFERROR(VLOOKUP(B167,'R008'!$X$5:$Z$19,2,FALSE),0)+IFERROR(VLOOKUP(B167,'R009'!$X$5:$Z$19,2,FALSE),0)+IFERROR(VLOOKUP(B167,'R010'!$X$5:$Z$19,2,FALSE),0)+IFERROR(VLOOKUP(B167,'R011'!$X$5:$Z$19,2,FALSE),0)+IFERROR(VLOOKUP(B167,'R012'!$X$5:$Z$19,2,FALSE),0)+IFERROR(VLOOKUP(B167,'R013'!$X$5:$Z$19,2,FALSE),0)+IFERROR(VLOOKUP(B167,'R014'!$X$5:$Z$19,2,FALSE),0)+IFERROR(VLOOKUP(B167,'R015'!$X$5:$Z$19,2,FALSE),0)+IFERROR(VLOOKUP(B167,'R016'!$X$5:$Z$19,2,FALSE),0)+IFERROR(VLOOKUP(B167,'R017'!$X$5:$Z$19,2,FALSE),0)+IFERROR(VLOOKUP(B167,'R018'!$X$5:$Z$19,2,FALSE),0)+IFERROR(VLOOKUP(B167,'R019'!$X$5:$Z$19,2,FALSE),0)+IFERROR(VLOOKUP(B167,'R020'!$X$5:$Z$19,2,FALSE),0)+IFERROR(VLOOKUP(B167,'R021'!$X$5:$Z$19,2,FALSE),0)</f>
        <v>0</v>
      </c>
      <c r="Z167" s="20">
        <f t="shared" ca="1" si="13"/>
        <v>0</v>
      </c>
      <c r="AA167" s="21">
        <f t="shared" ca="1" si="14"/>
        <v>0</v>
      </c>
      <c r="AB167" s="16"/>
    </row>
    <row r="168" spans="1:28" x14ac:dyDescent="0.25">
      <c r="A168" s="14"/>
      <c r="B168" s="130"/>
      <c r="C168" s="130"/>
      <c r="D168" s="180"/>
      <c r="E168" s="131"/>
      <c r="F168" s="32">
        <f t="shared" si="10"/>
        <v>0</v>
      </c>
      <c r="G168" s="132"/>
      <c r="H168" s="133"/>
      <c r="I168" s="133"/>
      <c r="J168" s="133"/>
      <c r="K168" s="133"/>
      <c r="L168" s="133"/>
      <c r="M168" s="133"/>
      <c r="N168" s="133"/>
      <c r="O168" s="133"/>
      <c r="P168" s="133"/>
      <c r="Q168" s="133"/>
      <c r="R168" s="133"/>
      <c r="S168" s="133"/>
      <c r="T168" s="133"/>
      <c r="U168" s="133"/>
      <c r="V168" s="29">
        <f ca="1">IFERROR(VLOOKUP(B168,'R001'!$X$5:$Y$19,2,FALSE),0)+IFERROR(VLOOKUP(B168,'R002'!$X$5:$Y$19,2,FALSE),0)+IFERROR(VLOOKUP(B168,'R003'!$X$5:$Y$19,2,FALSE),0)+IFERROR(VLOOKUP(B168,'R004'!$X$5:$Y$19,2,FALSE),0)+IFERROR(VLOOKUP(B168,'R005'!$X$5:$Y$19,2,FALSE),0)+IFERROR(VLOOKUP(B168,'R006'!$X$5:$Y$19,2,FALSE),0)+IFERROR(VLOOKUP(B168,'R007'!$X$5:$Y$19,2,FALSE),0)+IFERROR(VLOOKUP(B168,'R008'!$X$5:$Y$19,2,FALSE),0)+IFERROR(VLOOKUP(B168,'R009'!$X$5:$Y$19,2,FALSE),0)+IFERROR(VLOOKUP(B168,'R010'!$X$5:$Y$19,2,FALSE),0)+IFERROR(VLOOKUP(B168,'R011'!$X$5:$Y$19,2,FALSE),0)+IFERROR(VLOOKUP(B168,'R012'!$X$5:$Y$19,2,FALSE),0)+IFERROR(VLOOKUP(B168,'R013'!$X$5:$Y$19,2,FALSE),0)+IFERROR(VLOOKUP(B168,'R014'!$X$5:$Y$19,2,FALSE),0)+IFERROR(VLOOKUP(B168,'R015'!$X$5:$Y$19,2,FALSE),0)+IFERROR(VLOOKUP(B168,'R016'!$X$5:$Y$19,2,FALSE),0)+IFERROR(VLOOKUP(B168,'R017'!$X$5:$Y$19,2,FALSE),0)+IFERROR(VLOOKUP(B168,'R018'!$X$5:$Y$19,2,FALSE),0)+IFERROR(VLOOKUP(B168,'R019'!$X$5:$Y$19,2,FALSE),0)+IFERROR(VLOOKUP(B168,'R020'!$X$5:$Y$19,2,FALSE),0)+IFERROR(VLOOKUP(B168,'R021'!$X$5:$Y$19,2,FALSE),0)</f>
        <v>0</v>
      </c>
      <c r="W168" s="30">
        <f t="shared" ca="1" si="11"/>
        <v>0</v>
      </c>
      <c r="X168" s="31">
        <f t="shared" ca="1" si="12"/>
        <v>0</v>
      </c>
      <c r="Y168" s="19">
        <f ca="1">IFERROR(VLOOKUP(B168,'R001'!$X$5:$Z$19,2,FALSE),0)+IFERROR(VLOOKUP(B168,'R002'!$X$5:$Z$19,2,FALSE),0)+IFERROR(VLOOKUP(B168,'R003'!$X$5:$Z$19,2,FALSE),0)+IFERROR(VLOOKUP(B168,'R004'!$X$5:$Z$19,2,FALSE),0)+IFERROR(VLOOKUP(B168,'R005'!$X$5:$Z$19,2,FALSE),0)+IFERROR(VLOOKUP(B168,'R006'!$X$5:$Z$19,2,FALSE),0)+IFERROR(VLOOKUP(B168,'R007'!$X$5:$Z$19,2,FALSE),0)+IFERROR(VLOOKUP(B168,'R008'!$X$5:$Z$19,2,FALSE),0)+IFERROR(VLOOKUP(B168,'R009'!$X$5:$Z$19,2,FALSE),0)+IFERROR(VLOOKUP(B168,'R010'!$X$5:$Z$19,2,FALSE),0)+IFERROR(VLOOKUP(B168,'R011'!$X$5:$Z$19,2,FALSE),0)+IFERROR(VLOOKUP(B168,'R012'!$X$5:$Z$19,2,FALSE),0)+IFERROR(VLOOKUP(B168,'R013'!$X$5:$Z$19,2,FALSE),0)+IFERROR(VLOOKUP(B168,'R014'!$X$5:$Z$19,2,FALSE),0)+IFERROR(VLOOKUP(B168,'R015'!$X$5:$Z$19,2,FALSE),0)+IFERROR(VLOOKUP(B168,'R016'!$X$5:$Z$19,2,FALSE),0)+IFERROR(VLOOKUP(B168,'R017'!$X$5:$Z$19,2,FALSE),0)+IFERROR(VLOOKUP(B168,'R018'!$X$5:$Z$19,2,FALSE),0)+IFERROR(VLOOKUP(B168,'R019'!$X$5:$Z$19,2,FALSE),0)+IFERROR(VLOOKUP(B168,'R020'!$X$5:$Z$19,2,FALSE),0)+IFERROR(VLOOKUP(B168,'R021'!$X$5:$Z$19,2,FALSE),0)</f>
        <v>0</v>
      </c>
      <c r="Z168" s="20">
        <f t="shared" ca="1" si="13"/>
        <v>0</v>
      </c>
      <c r="AA168" s="21">
        <f t="shared" ca="1" si="14"/>
        <v>0</v>
      </c>
      <c r="AB168" s="16"/>
    </row>
    <row r="169" spans="1:28" x14ac:dyDescent="0.25">
      <c r="A169" s="14"/>
      <c r="B169" s="130"/>
      <c r="C169" s="130"/>
      <c r="D169" s="180"/>
      <c r="E169" s="131"/>
      <c r="F169" s="32">
        <f t="shared" si="10"/>
        <v>0</v>
      </c>
      <c r="G169" s="132"/>
      <c r="H169" s="133"/>
      <c r="I169" s="133"/>
      <c r="J169" s="133"/>
      <c r="K169" s="133"/>
      <c r="L169" s="133"/>
      <c r="M169" s="133"/>
      <c r="N169" s="133"/>
      <c r="O169" s="133"/>
      <c r="P169" s="133"/>
      <c r="Q169" s="133"/>
      <c r="R169" s="133"/>
      <c r="S169" s="133"/>
      <c r="T169" s="133"/>
      <c r="U169" s="133"/>
      <c r="V169" s="29">
        <f ca="1">IFERROR(VLOOKUP(B169,'R001'!$X$5:$Y$19,2,FALSE),0)+IFERROR(VLOOKUP(B169,'R002'!$X$5:$Y$19,2,FALSE),0)+IFERROR(VLOOKUP(B169,'R003'!$X$5:$Y$19,2,FALSE),0)+IFERROR(VLOOKUP(B169,'R004'!$X$5:$Y$19,2,FALSE),0)+IFERROR(VLOOKUP(B169,'R005'!$X$5:$Y$19,2,FALSE),0)+IFERROR(VLOOKUP(B169,'R006'!$X$5:$Y$19,2,FALSE),0)+IFERROR(VLOOKUP(B169,'R007'!$X$5:$Y$19,2,FALSE),0)+IFERROR(VLOOKUP(B169,'R008'!$X$5:$Y$19,2,FALSE),0)+IFERROR(VLOOKUP(B169,'R009'!$X$5:$Y$19,2,FALSE),0)+IFERROR(VLOOKUP(B169,'R010'!$X$5:$Y$19,2,FALSE),0)+IFERROR(VLOOKUP(B169,'R011'!$X$5:$Y$19,2,FALSE),0)+IFERROR(VLOOKUP(B169,'R012'!$X$5:$Y$19,2,FALSE),0)+IFERROR(VLOOKUP(B169,'R013'!$X$5:$Y$19,2,FALSE),0)+IFERROR(VLOOKUP(B169,'R014'!$X$5:$Y$19,2,FALSE),0)+IFERROR(VLOOKUP(B169,'R015'!$X$5:$Y$19,2,FALSE),0)+IFERROR(VLOOKUP(B169,'R016'!$X$5:$Y$19,2,FALSE),0)+IFERROR(VLOOKUP(B169,'R017'!$X$5:$Y$19,2,FALSE),0)+IFERROR(VLOOKUP(B169,'R018'!$X$5:$Y$19,2,FALSE),0)+IFERROR(VLOOKUP(B169,'R019'!$X$5:$Y$19,2,FALSE),0)+IFERROR(VLOOKUP(B169,'R020'!$X$5:$Y$19,2,FALSE),0)+IFERROR(VLOOKUP(B169,'R021'!$X$5:$Y$19,2,FALSE),0)</f>
        <v>0</v>
      </c>
      <c r="W169" s="30">
        <f t="shared" ca="1" si="11"/>
        <v>0</v>
      </c>
      <c r="X169" s="31">
        <f t="shared" ca="1" si="12"/>
        <v>0</v>
      </c>
      <c r="Y169" s="19">
        <f ca="1">IFERROR(VLOOKUP(B169,'R001'!$X$5:$Z$19,2,FALSE),0)+IFERROR(VLOOKUP(B169,'R002'!$X$5:$Z$19,2,FALSE),0)+IFERROR(VLOOKUP(B169,'R003'!$X$5:$Z$19,2,FALSE),0)+IFERROR(VLOOKUP(B169,'R004'!$X$5:$Z$19,2,FALSE),0)+IFERROR(VLOOKUP(B169,'R005'!$X$5:$Z$19,2,FALSE),0)+IFERROR(VLOOKUP(B169,'R006'!$X$5:$Z$19,2,FALSE),0)+IFERROR(VLOOKUP(B169,'R007'!$X$5:$Z$19,2,FALSE),0)+IFERROR(VLOOKUP(B169,'R008'!$X$5:$Z$19,2,FALSE),0)+IFERROR(VLOOKUP(B169,'R009'!$X$5:$Z$19,2,FALSE),0)+IFERROR(VLOOKUP(B169,'R010'!$X$5:$Z$19,2,FALSE),0)+IFERROR(VLOOKUP(B169,'R011'!$X$5:$Z$19,2,FALSE),0)+IFERROR(VLOOKUP(B169,'R012'!$X$5:$Z$19,2,FALSE),0)+IFERROR(VLOOKUP(B169,'R013'!$X$5:$Z$19,2,FALSE),0)+IFERROR(VLOOKUP(B169,'R014'!$X$5:$Z$19,2,FALSE),0)+IFERROR(VLOOKUP(B169,'R015'!$X$5:$Z$19,2,FALSE),0)+IFERROR(VLOOKUP(B169,'R016'!$X$5:$Z$19,2,FALSE),0)+IFERROR(VLOOKUP(B169,'R017'!$X$5:$Z$19,2,FALSE),0)+IFERROR(VLOOKUP(B169,'R018'!$X$5:$Z$19,2,FALSE),0)+IFERROR(VLOOKUP(B169,'R019'!$X$5:$Z$19,2,FALSE),0)+IFERROR(VLOOKUP(B169,'R020'!$X$5:$Z$19,2,FALSE),0)+IFERROR(VLOOKUP(B169,'R021'!$X$5:$Z$19,2,FALSE),0)</f>
        <v>0</v>
      </c>
      <c r="Z169" s="20">
        <f t="shared" ca="1" si="13"/>
        <v>0</v>
      </c>
      <c r="AA169" s="21">
        <f t="shared" ca="1" si="14"/>
        <v>0</v>
      </c>
      <c r="AB169" s="16"/>
    </row>
    <row r="170" spans="1:28" x14ac:dyDescent="0.25">
      <c r="A170" s="14"/>
      <c r="B170" s="130"/>
      <c r="C170" s="130"/>
      <c r="D170" s="180"/>
      <c r="E170" s="131"/>
      <c r="F170" s="32">
        <f t="shared" si="10"/>
        <v>0</v>
      </c>
      <c r="G170" s="132"/>
      <c r="H170" s="133"/>
      <c r="I170" s="133"/>
      <c r="J170" s="133"/>
      <c r="K170" s="133"/>
      <c r="L170" s="133"/>
      <c r="M170" s="133"/>
      <c r="N170" s="133"/>
      <c r="O170" s="133"/>
      <c r="P170" s="133"/>
      <c r="Q170" s="133"/>
      <c r="R170" s="133"/>
      <c r="S170" s="133"/>
      <c r="T170" s="133"/>
      <c r="U170" s="133"/>
      <c r="V170" s="29">
        <f ca="1">IFERROR(VLOOKUP(B170,'R001'!$X$5:$Y$19,2,FALSE),0)+IFERROR(VLOOKUP(B170,'R002'!$X$5:$Y$19,2,FALSE),0)+IFERROR(VLOOKUP(B170,'R003'!$X$5:$Y$19,2,FALSE),0)+IFERROR(VLOOKUP(B170,'R004'!$X$5:$Y$19,2,FALSE),0)+IFERROR(VLOOKUP(B170,'R005'!$X$5:$Y$19,2,FALSE),0)+IFERROR(VLOOKUP(B170,'R006'!$X$5:$Y$19,2,FALSE),0)+IFERROR(VLOOKUP(B170,'R007'!$X$5:$Y$19,2,FALSE),0)+IFERROR(VLOOKUP(B170,'R008'!$X$5:$Y$19,2,FALSE),0)+IFERROR(VLOOKUP(B170,'R009'!$X$5:$Y$19,2,FALSE),0)+IFERROR(VLOOKUP(B170,'R010'!$X$5:$Y$19,2,FALSE),0)+IFERROR(VLOOKUP(B170,'R011'!$X$5:$Y$19,2,FALSE),0)+IFERROR(VLOOKUP(B170,'R012'!$X$5:$Y$19,2,FALSE),0)+IFERROR(VLOOKUP(B170,'R013'!$X$5:$Y$19,2,FALSE),0)+IFERROR(VLOOKUP(B170,'R014'!$X$5:$Y$19,2,FALSE),0)+IFERROR(VLOOKUP(B170,'R015'!$X$5:$Y$19,2,FALSE),0)+IFERROR(VLOOKUP(B170,'R016'!$X$5:$Y$19,2,FALSE),0)+IFERROR(VLOOKUP(B170,'R017'!$X$5:$Y$19,2,FALSE),0)+IFERROR(VLOOKUP(B170,'R018'!$X$5:$Y$19,2,FALSE),0)+IFERROR(VLOOKUP(B170,'R019'!$X$5:$Y$19,2,FALSE),0)+IFERROR(VLOOKUP(B170,'R020'!$X$5:$Y$19,2,FALSE),0)+IFERROR(VLOOKUP(B170,'R021'!$X$5:$Y$19,2,FALSE),0)</f>
        <v>0</v>
      </c>
      <c r="W170" s="30">
        <f t="shared" ca="1" si="11"/>
        <v>0</v>
      </c>
      <c r="X170" s="31">
        <f t="shared" ca="1" si="12"/>
        <v>0</v>
      </c>
      <c r="Y170" s="19">
        <f ca="1">IFERROR(VLOOKUP(B170,'R001'!$X$5:$Z$19,2,FALSE),0)+IFERROR(VLOOKUP(B170,'R002'!$X$5:$Z$19,2,FALSE),0)+IFERROR(VLOOKUP(B170,'R003'!$X$5:$Z$19,2,FALSE),0)+IFERROR(VLOOKUP(B170,'R004'!$X$5:$Z$19,2,FALSE),0)+IFERROR(VLOOKUP(B170,'R005'!$X$5:$Z$19,2,FALSE),0)+IFERROR(VLOOKUP(B170,'R006'!$X$5:$Z$19,2,FALSE),0)+IFERROR(VLOOKUP(B170,'R007'!$X$5:$Z$19,2,FALSE),0)+IFERROR(VLOOKUP(B170,'R008'!$X$5:$Z$19,2,FALSE),0)+IFERROR(VLOOKUP(B170,'R009'!$X$5:$Z$19,2,FALSE),0)+IFERROR(VLOOKUP(B170,'R010'!$X$5:$Z$19,2,FALSE),0)+IFERROR(VLOOKUP(B170,'R011'!$X$5:$Z$19,2,FALSE),0)+IFERROR(VLOOKUP(B170,'R012'!$X$5:$Z$19,2,FALSE),0)+IFERROR(VLOOKUP(B170,'R013'!$X$5:$Z$19,2,FALSE),0)+IFERROR(VLOOKUP(B170,'R014'!$X$5:$Z$19,2,FALSE),0)+IFERROR(VLOOKUP(B170,'R015'!$X$5:$Z$19,2,FALSE),0)+IFERROR(VLOOKUP(B170,'R016'!$X$5:$Z$19,2,FALSE),0)+IFERROR(VLOOKUP(B170,'R017'!$X$5:$Z$19,2,FALSE),0)+IFERROR(VLOOKUP(B170,'R018'!$X$5:$Z$19,2,FALSE),0)+IFERROR(VLOOKUP(B170,'R019'!$X$5:$Z$19,2,FALSE),0)+IFERROR(VLOOKUP(B170,'R020'!$X$5:$Z$19,2,FALSE),0)+IFERROR(VLOOKUP(B170,'R021'!$X$5:$Z$19,2,FALSE),0)</f>
        <v>0</v>
      </c>
      <c r="Z170" s="20">
        <f t="shared" ca="1" si="13"/>
        <v>0</v>
      </c>
      <c r="AA170" s="21">
        <f t="shared" ca="1" si="14"/>
        <v>0</v>
      </c>
      <c r="AB170" s="16"/>
    </row>
    <row r="171" spans="1:28" x14ac:dyDescent="0.25">
      <c r="A171" s="14"/>
      <c r="B171" s="130"/>
      <c r="C171" s="130"/>
      <c r="D171" s="180"/>
      <c r="E171" s="131"/>
      <c r="F171" s="32">
        <f t="shared" si="10"/>
        <v>0</v>
      </c>
      <c r="G171" s="132"/>
      <c r="H171" s="133"/>
      <c r="I171" s="133"/>
      <c r="J171" s="133"/>
      <c r="K171" s="133"/>
      <c r="L171" s="133"/>
      <c r="M171" s="133"/>
      <c r="N171" s="133"/>
      <c r="O171" s="133"/>
      <c r="P171" s="133"/>
      <c r="Q171" s="133"/>
      <c r="R171" s="133"/>
      <c r="S171" s="133"/>
      <c r="T171" s="133"/>
      <c r="U171" s="133"/>
      <c r="V171" s="29">
        <f ca="1">IFERROR(VLOOKUP(B171,'R001'!$X$5:$Y$19,2,FALSE),0)+IFERROR(VLOOKUP(B171,'R002'!$X$5:$Y$19,2,FALSE),0)+IFERROR(VLOOKUP(B171,'R003'!$X$5:$Y$19,2,FALSE),0)+IFERROR(VLOOKUP(B171,'R004'!$X$5:$Y$19,2,FALSE),0)+IFERROR(VLOOKUP(B171,'R005'!$X$5:$Y$19,2,FALSE),0)+IFERROR(VLOOKUP(B171,'R006'!$X$5:$Y$19,2,FALSE),0)+IFERROR(VLOOKUP(B171,'R007'!$X$5:$Y$19,2,FALSE),0)+IFERROR(VLOOKUP(B171,'R008'!$X$5:$Y$19,2,FALSE),0)+IFERROR(VLOOKUP(B171,'R009'!$X$5:$Y$19,2,FALSE),0)+IFERROR(VLOOKUP(B171,'R010'!$X$5:$Y$19,2,FALSE),0)+IFERROR(VLOOKUP(B171,'R011'!$X$5:$Y$19,2,FALSE),0)+IFERROR(VLOOKUP(B171,'R012'!$X$5:$Y$19,2,FALSE),0)+IFERROR(VLOOKUP(B171,'R013'!$X$5:$Y$19,2,FALSE),0)+IFERROR(VLOOKUP(B171,'R014'!$X$5:$Y$19,2,FALSE),0)+IFERROR(VLOOKUP(B171,'R015'!$X$5:$Y$19,2,FALSE),0)+IFERROR(VLOOKUP(B171,'R016'!$X$5:$Y$19,2,FALSE),0)+IFERROR(VLOOKUP(B171,'R017'!$X$5:$Y$19,2,FALSE),0)+IFERROR(VLOOKUP(B171,'R018'!$X$5:$Y$19,2,FALSE),0)+IFERROR(VLOOKUP(B171,'R019'!$X$5:$Y$19,2,FALSE),0)+IFERROR(VLOOKUP(B171,'R020'!$X$5:$Y$19,2,FALSE),0)+IFERROR(VLOOKUP(B171,'R021'!$X$5:$Y$19,2,FALSE),0)</f>
        <v>0</v>
      </c>
      <c r="W171" s="30">
        <f t="shared" ca="1" si="11"/>
        <v>0</v>
      </c>
      <c r="X171" s="31">
        <f t="shared" ca="1" si="12"/>
        <v>0</v>
      </c>
      <c r="Y171" s="19">
        <f ca="1">IFERROR(VLOOKUP(B171,'R001'!$X$5:$Z$19,2,FALSE),0)+IFERROR(VLOOKUP(B171,'R002'!$X$5:$Z$19,2,FALSE),0)+IFERROR(VLOOKUP(B171,'R003'!$X$5:$Z$19,2,FALSE),0)+IFERROR(VLOOKUP(B171,'R004'!$X$5:$Z$19,2,FALSE),0)+IFERROR(VLOOKUP(B171,'R005'!$X$5:$Z$19,2,FALSE),0)+IFERROR(VLOOKUP(B171,'R006'!$X$5:$Z$19,2,FALSE),0)+IFERROR(VLOOKUP(B171,'R007'!$X$5:$Z$19,2,FALSE),0)+IFERROR(VLOOKUP(B171,'R008'!$X$5:$Z$19,2,FALSE),0)+IFERROR(VLOOKUP(B171,'R009'!$X$5:$Z$19,2,FALSE),0)+IFERROR(VLOOKUP(B171,'R010'!$X$5:$Z$19,2,FALSE),0)+IFERROR(VLOOKUP(B171,'R011'!$X$5:$Z$19,2,FALSE),0)+IFERROR(VLOOKUP(B171,'R012'!$X$5:$Z$19,2,FALSE),0)+IFERROR(VLOOKUP(B171,'R013'!$X$5:$Z$19,2,FALSE),0)+IFERROR(VLOOKUP(B171,'R014'!$X$5:$Z$19,2,FALSE),0)+IFERROR(VLOOKUP(B171,'R015'!$X$5:$Z$19,2,FALSE),0)+IFERROR(VLOOKUP(B171,'R016'!$X$5:$Z$19,2,FALSE),0)+IFERROR(VLOOKUP(B171,'R017'!$X$5:$Z$19,2,FALSE),0)+IFERROR(VLOOKUP(B171,'R018'!$X$5:$Z$19,2,FALSE),0)+IFERROR(VLOOKUP(B171,'R019'!$X$5:$Z$19,2,FALSE),0)+IFERROR(VLOOKUP(B171,'R020'!$X$5:$Z$19,2,FALSE),0)+IFERROR(VLOOKUP(B171,'R021'!$X$5:$Z$19,2,FALSE),0)</f>
        <v>0</v>
      </c>
      <c r="Z171" s="20">
        <f t="shared" ca="1" si="13"/>
        <v>0</v>
      </c>
      <c r="AA171" s="21">
        <f t="shared" ca="1" si="14"/>
        <v>0</v>
      </c>
      <c r="AB171" s="16"/>
    </row>
    <row r="172" spans="1:28" x14ac:dyDescent="0.25">
      <c r="A172" s="14"/>
      <c r="B172" s="130"/>
      <c r="C172" s="130"/>
      <c r="D172" s="180"/>
      <c r="E172" s="131"/>
      <c r="F172" s="32">
        <f t="shared" si="10"/>
        <v>0</v>
      </c>
      <c r="G172" s="132"/>
      <c r="H172" s="133"/>
      <c r="I172" s="133"/>
      <c r="J172" s="133"/>
      <c r="K172" s="133"/>
      <c r="L172" s="133"/>
      <c r="M172" s="133"/>
      <c r="N172" s="133"/>
      <c r="O172" s="133"/>
      <c r="P172" s="133"/>
      <c r="Q172" s="133"/>
      <c r="R172" s="133"/>
      <c r="S172" s="133"/>
      <c r="T172" s="133"/>
      <c r="U172" s="133"/>
      <c r="V172" s="29">
        <f ca="1">IFERROR(VLOOKUP(B172,'R001'!$X$5:$Y$19,2,FALSE),0)+IFERROR(VLOOKUP(B172,'R002'!$X$5:$Y$19,2,FALSE),0)+IFERROR(VLOOKUP(B172,'R003'!$X$5:$Y$19,2,FALSE),0)+IFERROR(VLOOKUP(B172,'R004'!$X$5:$Y$19,2,FALSE),0)+IFERROR(VLOOKUP(B172,'R005'!$X$5:$Y$19,2,FALSE),0)+IFERROR(VLOOKUP(B172,'R006'!$X$5:$Y$19,2,FALSE),0)+IFERROR(VLOOKUP(B172,'R007'!$X$5:$Y$19,2,FALSE),0)+IFERROR(VLOOKUP(B172,'R008'!$X$5:$Y$19,2,FALSE),0)+IFERROR(VLOOKUP(B172,'R009'!$X$5:$Y$19,2,FALSE),0)+IFERROR(VLOOKUP(B172,'R010'!$X$5:$Y$19,2,FALSE),0)+IFERROR(VLOOKUP(B172,'R011'!$X$5:$Y$19,2,FALSE),0)+IFERROR(VLOOKUP(B172,'R012'!$X$5:$Y$19,2,FALSE),0)+IFERROR(VLOOKUP(B172,'R013'!$X$5:$Y$19,2,FALSE),0)+IFERROR(VLOOKUP(B172,'R014'!$X$5:$Y$19,2,FALSE),0)+IFERROR(VLOOKUP(B172,'R015'!$X$5:$Y$19,2,FALSE),0)+IFERROR(VLOOKUP(B172,'R016'!$X$5:$Y$19,2,FALSE),0)+IFERROR(VLOOKUP(B172,'R017'!$X$5:$Y$19,2,FALSE),0)+IFERROR(VLOOKUP(B172,'R018'!$X$5:$Y$19,2,FALSE),0)+IFERROR(VLOOKUP(B172,'R019'!$X$5:$Y$19,2,FALSE),0)+IFERROR(VLOOKUP(B172,'R020'!$X$5:$Y$19,2,FALSE),0)+IFERROR(VLOOKUP(B172,'R021'!$X$5:$Y$19,2,FALSE),0)</f>
        <v>0</v>
      </c>
      <c r="W172" s="30">
        <f t="shared" ca="1" si="11"/>
        <v>0</v>
      </c>
      <c r="X172" s="31">
        <f t="shared" ca="1" si="12"/>
        <v>0</v>
      </c>
      <c r="Y172" s="19">
        <f ca="1">IFERROR(VLOOKUP(B172,'R001'!$X$5:$Z$19,2,FALSE),0)+IFERROR(VLOOKUP(B172,'R002'!$X$5:$Z$19,2,FALSE),0)+IFERROR(VLOOKUP(B172,'R003'!$X$5:$Z$19,2,FALSE),0)+IFERROR(VLOOKUP(B172,'R004'!$X$5:$Z$19,2,FALSE),0)+IFERROR(VLOOKUP(B172,'R005'!$X$5:$Z$19,2,FALSE),0)+IFERROR(VLOOKUP(B172,'R006'!$X$5:$Z$19,2,FALSE),0)+IFERROR(VLOOKUP(B172,'R007'!$X$5:$Z$19,2,FALSE),0)+IFERROR(VLOOKUP(B172,'R008'!$X$5:$Z$19,2,FALSE),0)+IFERROR(VLOOKUP(B172,'R009'!$X$5:$Z$19,2,FALSE),0)+IFERROR(VLOOKUP(B172,'R010'!$X$5:$Z$19,2,FALSE),0)+IFERROR(VLOOKUP(B172,'R011'!$X$5:$Z$19,2,FALSE),0)+IFERROR(VLOOKUP(B172,'R012'!$X$5:$Z$19,2,FALSE),0)+IFERROR(VLOOKUP(B172,'R013'!$X$5:$Z$19,2,FALSE),0)+IFERROR(VLOOKUP(B172,'R014'!$X$5:$Z$19,2,FALSE),0)+IFERROR(VLOOKUP(B172,'R015'!$X$5:$Z$19,2,FALSE),0)+IFERROR(VLOOKUP(B172,'R016'!$X$5:$Z$19,2,FALSE),0)+IFERROR(VLOOKUP(B172,'R017'!$X$5:$Z$19,2,FALSE),0)+IFERROR(VLOOKUP(B172,'R018'!$X$5:$Z$19,2,FALSE),0)+IFERROR(VLOOKUP(B172,'R019'!$X$5:$Z$19,2,FALSE),0)+IFERROR(VLOOKUP(B172,'R020'!$X$5:$Z$19,2,FALSE),0)+IFERROR(VLOOKUP(B172,'R021'!$X$5:$Z$19,2,FALSE),0)</f>
        <v>0</v>
      </c>
      <c r="Z172" s="20">
        <f t="shared" ca="1" si="13"/>
        <v>0</v>
      </c>
      <c r="AA172" s="21">
        <f t="shared" ca="1" si="14"/>
        <v>0</v>
      </c>
      <c r="AB172" s="16"/>
    </row>
    <row r="173" spans="1:28" x14ac:dyDescent="0.25">
      <c r="A173" s="14"/>
      <c r="B173" s="130"/>
      <c r="C173" s="130"/>
      <c r="D173" s="180"/>
      <c r="E173" s="131"/>
      <c r="F173" s="32">
        <f t="shared" si="10"/>
        <v>0</v>
      </c>
      <c r="G173" s="132"/>
      <c r="H173" s="133"/>
      <c r="I173" s="133"/>
      <c r="J173" s="133"/>
      <c r="K173" s="133"/>
      <c r="L173" s="133"/>
      <c r="M173" s="133"/>
      <c r="N173" s="133"/>
      <c r="O173" s="133"/>
      <c r="P173" s="133"/>
      <c r="Q173" s="133"/>
      <c r="R173" s="133"/>
      <c r="S173" s="133"/>
      <c r="T173" s="133"/>
      <c r="U173" s="133"/>
      <c r="V173" s="29">
        <f ca="1">IFERROR(VLOOKUP(B173,'R001'!$X$5:$Y$19,2,FALSE),0)+IFERROR(VLOOKUP(B173,'R002'!$X$5:$Y$19,2,FALSE),0)+IFERROR(VLOOKUP(B173,'R003'!$X$5:$Y$19,2,FALSE),0)+IFERROR(VLOOKUP(B173,'R004'!$X$5:$Y$19,2,FALSE),0)+IFERROR(VLOOKUP(B173,'R005'!$X$5:$Y$19,2,FALSE),0)+IFERROR(VLOOKUP(B173,'R006'!$X$5:$Y$19,2,FALSE),0)+IFERROR(VLOOKUP(B173,'R007'!$X$5:$Y$19,2,FALSE),0)+IFERROR(VLOOKUP(B173,'R008'!$X$5:$Y$19,2,FALSE),0)+IFERROR(VLOOKUP(B173,'R009'!$X$5:$Y$19,2,FALSE),0)+IFERROR(VLOOKUP(B173,'R010'!$X$5:$Y$19,2,FALSE),0)+IFERROR(VLOOKUP(B173,'R011'!$X$5:$Y$19,2,FALSE),0)+IFERROR(VLOOKUP(B173,'R012'!$X$5:$Y$19,2,FALSE),0)+IFERROR(VLOOKUP(B173,'R013'!$X$5:$Y$19,2,FALSE),0)+IFERROR(VLOOKUP(B173,'R014'!$X$5:$Y$19,2,FALSE),0)+IFERROR(VLOOKUP(B173,'R015'!$X$5:$Y$19,2,FALSE),0)+IFERROR(VLOOKUP(B173,'R016'!$X$5:$Y$19,2,FALSE),0)+IFERROR(VLOOKUP(B173,'R017'!$X$5:$Y$19,2,FALSE),0)+IFERROR(VLOOKUP(B173,'R018'!$X$5:$Y$19,2,FALSE),0)+IFERROR(VLOOKUP(B173,'R019'!$X$5:$Y$19,2,FALSE),0)+IFERROR(VLOOKUP(B173,'R020'!$X$5:$Y$19,2,FALSE),0)+IFERROR(VLOOKUP(B173,'R021'!$X$5:$Y$19,2,FALSE),0)</f>
        <v>0</v>
      </c>
      <c r="W173" s="30">
        <f t="shared" ca="1" si="11"/>
        <v>0</v>
      </c>
      <c r="X173" s="31">
        <f t="shared" ca="1" si="12"/>
        <v>0</v>
      </c>
      <c r="Y173" s="19">
        <f ca="1">IFERROR(VLOOKUP(B173,'R001'!$X$5:$Z$19,2,FALSE),0)+IFERROR(VLOOKUP(B173,'R002'!$X$5:$Z$19,2,FALSE),0)+IFERROR(VLOOKUP(B173,'R003'!$X$5:$Z$19,2,FALSE),0)+IFERROR(VLOOKUP(B173,'R004'!$X$5:$Z$19,2,FALSE),0)+IFERROR(VLOOKUP(B173,'R005'!$X$5:$Z$19,2,FALSE),0)+IFERROR(VLOOKUP(B173,'R006'!$X$5:$Z$19,2,FALSE),0)+IFERROR(VLOOKUP(B173,'R007'!$X$5:$Z$19,2,FALSE),0)+IFERROR(VLOOKUP(B173,'R008'!$X$5:$Z$19,2,FALSE),0)+IFERROR(VLOOKUP(B173,'R009'!$X$5:$Z$19,2,FALSE),0)+IFERROR(VLOOKUP(B173,'R010'!$X$5:$Z$19,2,FALSE),0)+IFERROR(VLOOKUP(B173,'R011'!$X$5:$Z$19,2,FALSE),0)+IFERROR(VLOOKUP(B173,'R012'!$X$5:$Z$19,2,FALSE),0)+IFERROR(VLOOKUP(B173,'R013'!$X$5:$Z$19,2,FALSE),0)+IFERROR(VLOOKUP(B173,'R014'!$X$5:$Z$19,2,FALSE),0)+IFERROR(VLOOKUP(B173,'R015'!$X$5:$Z$19,2,FALSE),0)+IFERROR(VLOOKUP(B173,'R016'!$X$5:$Z$19,2,FALSE),0)+IFERROR(VLOOKUP(B173,'R017'!$X$5:$Z$19,2,FALSE),0)+IFERROR(VLOOKUP(B173,'R018'!$X$5:$Z$19,2,FALSE),0)+IFERROR(VLOOKUP(B173,'R019'!$X$5:$Z$19,2,FALSE),0)+IFERROR(VLOOKUP(B173,'R020'!$X$5:$Z$19,2,FALSE),0)+IFERROR(VLOOKUP(B173,'R021'!$X$5:$Z$19,2,FALSE),0)</f>
        <v>0</v>
      </c>
      <c r="Z173" s="20">
        <f t="shared" ca="1" si="13"/>
        <v>0</v>
      </c>
      <c r="AA173" s="21">
        <f t="shared" ca="1" si="14"/>
        <v>0</v>
      </c>
      <c r="AB173" s="16"/>
    </row>
    <row r="174" spans="1:28" x14ac:dyDescent="0.25">
      <c r="A174" s="14"/>
      <c r="B174" s="130"/>
      <c r="C174" s="130"/>
      <c r="D174" s="180"/>
      <c r="E174" s="131"/>
      <c r="F174" s="32">
        <f t="shared" si="10"/>
        <v>0</v>
      </c>
      <c r="G174" s="132"/>
      <c r="H174" s="133"/>
      <c r="I174" s="133"/>
      <c r="J174" s="133"/>
      <c r="K174" s="133"/>
      <c r="L174" s="133"/>
      <c r="M174" s="133"/>
      <c r="N174" s="133"/>
      <c r="O174" s="133"/>
      <c r="P174" s="133"/>
      <c r="Q174" s="133"/>
      <c r="R174" s="133"/>
      <c r="S174" s="133"/>
      <c r="T174" s="133"/>
      <c r="U174" s="133"/>
      <c r="V174" s="29">
        <f ca="1">IFERROR(VLOOKUP(B174,'R001'!$X$5:$Y$19,2,FALSE),0)+IFERROR(VLOOKUP(B174,'R002'!$X$5:$Y$19,2,FALSE),0)+IFERROR(VLOOKUP(B174,'R003'!$X$5:$Y$19,2,FALSE),0)+IFERROR(VLOOKUP(B174,'R004'!$X$5:$Y$19,2,FALSE),0)+IFERROR(VLOOKUP(B174,'R005'!$X$5:$Y$19,2,FALSE),0)+IFERROR(VLOOKUP(B174,'R006'!$X$5:$Y$19,2,FALSE),0)+IFERROR(VLOOKUP(B174,'R007'!$X$5:$Y$19,2,FALSE),0)+IFERROR(VLOOKUP(B174,'R008'!$X$5:$Y$19,2,FALSE),0)+IFERROR(VLOOKUP(B174,'R009'!$X$5:$Y$19,2,FALSE),0)+IFERROR(VLOOKUP(B174,'R010'!$X$5:$Y$19,2,FALSE),0)+IFERROR(VLOOKUP(B174,'R011'!$X$5:$Y$19,2,FALSE),0)+IFERROR(VLOOKUP(B174,'R012'!$X$5:$Y$19,2,FALSE),0)+IFERROR(VLOOKUP(B174,'R013'!$X$5:$Y$19,2,FALSE),0)+IFERROR(VLOOKUP(B174,'R014'!$X$5:$Y$19,2,FALSE),0)+IFERROR(VLOOKUP(B174,'R015'!$X$5:$Y$19,2,FALSE),0)+IFERROR(VLOOKUP(B174,'R016'!$X$5:$Y$19,2,FALSE),0)+IFERROR(VLOOKUP(B174,'R017'!$X$5:$Y$19,2,FALSE),0)+IFERROR(VLOOKUP(B174,'R018'!$X$5:$Y$19,2,FALSE),0)+IFERROR(VLOOKUP(B174,'R019'!$X$5:$Y$19,2,FALSE),0)+IFERROR(VLOOKUP(B174,'R020'!$X$5:$Y$19,2,FALSE),0)+IFERROR(VLOOKUP(B174,'R021'!$X$5:$Y$19,2,FALSE),0)</f>
        <v>0</v>
      </c>
      <c r="W174" s="30">
        <f t="shared" ca="1" si="11"/>
        <v>0</v>
      </c>
      <c r="X174" s="31">
        <f t="shared" ca="1" si="12"/>
        <v>0</v>
      </c>
      <c r="Y174" s="19">
        <f ca="1">IFERROR(VLOOKUP(B174,'R001'!$X$5:$Z$19,2,FALSE),0)+IFERROR(VLOOKUP(B174,'R002'!$X$5:$Z$19,2,FALSE),0)+IFERROR(VLOOKUP(B174,'R003'!$X$5:$Z$19,2,FALSE),0)+IFERROR(VLOOKUP(B174,'R004'!$X$5:$Z$19,2,FALSE),0)+IFERROR(VLOOKUP(B174,'R005'!$X$5:$Z$19,2,FALSE),0)+IFERROR(VLOOKUP(B174,'R006'!$X$5:$Z$19,2,FALSE),0)+IFERROR(VLOOKUP(B174,'R007'!$X$5:$Z$19,2,FALSE),0)+IFERROR(VLOOKUP(B174,'R008'!$X$5:$Z$19,2,FALSE),0)+IFERROR(VLOOKUP(B174,'R009'!$X$5:$Z$19,2,FALSE),0)+IFERROR(VLOOKUP(B174,'R010'!$X$5:$Z$19,2,FALSE),0)+IFERROR(VLOOKUP(B174,'R011'!$X$5:$Z$19,2,FALSE),0)+IFERROR(VLOOKUP(B174,'R012'!$X$5:$Z$19,2,FALSE),0)+IFERROR(VLOOKUP(B174,'R013'!$X$5:$Z$19,2,FALSE),0)+IFERROR(VLOOKUP(B174,'R014'!$X$5:$Z$19,2,FALSE),0)+IFERROR(VLOOKUP(B174,'R015'!$X$5:$Z$19,2,FALSE),0)+IFERROR(VLOOKUP(B174,'R016'!$X$5:$Z$19,2,FALSE),0)+IFERROR(VLOOKUP(B174,'R017'!$X$5:$Z$19,2,FALSE),0)+IFERROR(VLOOKUP(B174,'R018'!$X$5:$Z$19,2,FALSE),0)+IFERROR(VLOOKUP(B174,'R019'!$X$5:$Z$19,2,FALSE),0)+IFERROR(VLOOKUP(B174,'R020'!$X$5:$Z$19,2,FALSE),0)+IFERROR(VLOOKUP(B174,'R021'!$X$5:$Z$19,2,FALSE),0)</f>
        <v>0</v>
      </c>
      <c r="Z174" s="20">
        <f t="shared" ca="1" si="13"/>
        <v>0</v>
      </c>
      <c r="AA174" s="21">
        <f t="shared" ca="1" si="14"/>
        <v>0</v>
      </c>
      <c r="AB174" s="16"/>
    </row>
    <row r="175" spans="1:28" x14ac:dyDescent="0.25">
      <c r="A175" s="14"/>
      <c r="B175" s="130"/>
      <c r="C175" s="130"/>
      <c r="D175" s="180"/>
      <c r="E175" s="131"/>
      <c r="F175" s="32">
        <f t="shared" si="10"/>
        <v>0</v>
      </c>
      <c r="G175" s="132"/>
      <c r="H175" s="133"/>
      <c r="I175" s="133"/>
      <c r="J175" s="133"/>
      <c r="K175" s="133"/>
      <c r="L175" s="133"/>
      <c r="M175" s="133"/>
      <c r="N175" s="133"/>
      <c r="O175" s="133"/>
      <c r="P175" s="133"/>
      <c r="Q175" s="133"/>
      <c r="R175" s="133"/>
      <c r="S175" s="133"/>
      <c r="T175" s="133"/>
      <c r="U175" s="133"/>
      <c r="V175" s="29">
        <f ca="1">IFERROR(VLOOKUP(B175,'R001'!$X$5:$Y$19,2,FALSE),0)+IFERROR(VLOOKUP(B175,'R002'!$X$5:$Y$19,2,FALSE),0)+IFERROR(VLOOKUP(B175,'R003'!$X$5:$Y$19,2,FALSE),0)+IFERROR(VLOOKUP(B175,'R004'!$X$5:$Y$19,2,FALSE),0)+IFERROR(VLOOKUP(B175,'R005'!$X$5:$Y$19,2,FALSE),0)+IFERROR(VLOOKUP(B175,'R006'!$X$5:$Y$19,2,FALSE),0)+IFERROR(VLOOKUP(B175,'R007'!$X$5:$Y$19,2,FALSE),0)+IFERROR(VLOOKUP(B175,'R008'!$X$5:$Y$19,2,FALSE),0)+IFERROR(VLOOKUP(B175,'R009'!$X$5:$Y$19,2,FALSE),0)+IFERROR(VLOOKUP(B175,'R010'!$X$5:$Y$19,2,FALSE),0)+IFERROR(VLOOKUP(B175,'R011'!$X$5:$Y$19,2,FALSE),0)+IFERROR(VLOOKUP(B175,'R012'!$X$5:$Y$19,2,FALSE),0)+IFERROR(VLOOKUP(B175,'R013'!$X$5:$Y$19,2,FALSE),0)+IFERROR(VLOOKUP(B175,'R014'!$X$5:$Y$19,2,FALSE),0)+IFERROR(VLOOKUP(B175,'R015'!$X$5:$Y$19,2,FALSE),0)+IFERROR(VLOOKUP(B175,'R016'!$X$5:$Y$19,2,FALSE),0)+IFERROR(VLOOKUP(B175,'R017'!$X$5:$Y$19,2,FALSE),0)+IFERROR(VLOOKUP(B175,'R018'!$X$5:$Y$19,2,FALSE),0)+IFERROR(VLOOKUP(B175,'R019'!$X$5:$Y$19,2,FALSE),0)+IFERROR(VLOOKUP(B175,'R020'!$X$5:$Y$19,2,FALSE),0)+IFERROR(VLOOKUP(B175,'R021'!$X$5:$Y$19,2,FALSE),0)</f>
        <v>0</v>
      </c>
      <c r="W175" s="30">
        <f t="shared" ca="1" si="11"/>
        <v>0</v>
      </c>
      <c r="X175" s="31">
        <f t="shared" ca="1" si="12"/>
        <v>0</v>
      </c>
      <c r="Y175" s="19">
        <f ca="1">IFERROR(VLOOKUP(B175,'R001'!$X$5:$Z$19,2,FALSE),0)+IFERROR(VLOOKUP(B175,'R002'!$X$5:$Z$19,2,FALSE),0)+IFERROR(VLOOKUP(B175,'R003'!$X$5:$Z$19,2,FALSE),0)+IFERROR(VLOOKUP(B175,'R004'!$X$5:$Z$19,2,FALSE),0)+IFERROR(VLOOKUP(B175,'R005'!$X$5:$Z$19,2,FALSE),0)+IFERROR(VLOOKUP(B175,'R006'!$X$5:$Z$19,2,FALSE),0)+IFERROR(VLOOKUP(B175,'R007'!$X$5:$Z$19,2,FALSE),0)+IFERROR(VLOOKUP(B175,'R008'!$X$5:$Z$19,2,FALSE),0)+IFERROR(VLOOKUP(B175,'R009'!$X$5:$Z$19,2,FALSE),0)+IFERROR(VLOOKUP(B175,'R010'!$X$5:$Z$19,2,FALSE),0)+IFERROR(VLOOKUP(B175,'R011'!$X$5:$Z$19,2,FALSE),0)+IFERROR(VLOOKUP(B175,'R012'!$X$5:$Z$19,2,FALSE),0)+IFERROR(VLOOKUP(B175,'R013'!$X$5:$Z$19,2,FALSE),0)+IFERROR(VLOOKUP(B175,'R014'!$X$5:$Z$19,2,FALSE),0)+IFERROR(VLOOKUP(B175,'R015'!$X$5:$Z$19,2,FALSE),0)+IFERROR(VLOOKUP(B175,'R016'!$X$5:$Z$19,2,FALSE),0)+IFERROR(VLOOKUP(B175,'R017'!$X$5:$Z$19,2,FALSE),0)+IFERROR(VLOOKUP(B175,'R018'!$X$5:$Z$19,2,FALSE),0)+IFERROR(VLOOKUP(B175,'R019'!$X$5:$Z$19,2,FALSE),0)+IFERROR(VLOOKUP(B175,'R020'!$X$5:$Z$19,2,FALSE),0)+IFERROR(VLOOKUP(B175,'R021'!$X$5:$Z$19,2,FALSE),0)</f>
        <v>0</v>
      </c>
      <c r="Z175" s="20">
        <f t="shared" ca="1" si="13"/>
        <v>0</v>
      </c>
      <c r="AA175" s="21">
        <f t="shared" ca="1" si="14"/>
        <v>0</v>
      </c>
      <c r="AB175" s="16"/>
    </row>
    <row r="176" spans="1:28" x14ac:dyDescent="0.25">
      <c r="A176" s="14"/>
      <c r="B176" s="130"/>
      <c r="C176" s="130"/>
      <c r="D176" s="180"/>
      <c r="E176" s="131"/>
      <c r="F176" s="32">
        <f t="shared" si="10"/>
        <v>0</v>
      </c>
      <c r="G176" s="132"/>
      <c r="H176" s="133"/>
      <c r="I176" s="133"/>
      <c r="J176" s="133"/>
      <c r="K176" s="133"/>
      <c r="L176" s="133"/>
      <c r="M176" s="133"/>
      <c r="N176" s="133"/>
      <c r="O176" s="133"/>
      <c r="P176" s="133"/>
      <c r="Q176" s="133"/>
      <c r="R176" s="133"/>
      <c r="S176" s="133"/>
      <c r="T176" s="133"/>
      <c r="U176" s="133"/>
      <c r="V176" s="29">
        <f ca="1">IFERROR(VLOOKUP(B176,'R001'!$X$5:$Y$19,2,FALSE),0)+IFERROR(VLOOKUP(B176,'R002'!$X$5:$Y$19,2,FALSE),0)+IFERROR(VLOOKUP(B176,'R003'!$X$5:$Y$19,2,FALSE),0)+IFERROR(VLOOKUP(B176,'R004'!$X$5:$Y$19,2,FALSE),0)+IFERROR(VLOOKUP(B176,'R005'!$X$5:$Y$19,2,FALSE),0)+IFERROR(VLOOKUP(B176,'R006'!$X$5:$Y$19,2,FALSE),0)+IFERROR(VLOOKUP(B176,'R007'!$X$5:$Y$19,2,FALSE),0)+IFERROR(VLOOKUP(B176,'R008'!$X$5:$Y$19,2,FALSE),0)+IFERROR(VLOOKUP(B176,'R009'!$X$5:$Y$19,2,FALSE),0)+IFERROR(VLOOKUP(B176,'R010'!$X$5:$Y$19,2,FALSE),0)+IFERROR(VLOOKUP(B176,'R011'!$X$5:$Y$19,2,FALSE),0)+IFERROR(VLOOKUP(B176,'R012'!$X$5:$Y$19,2,FALSE),0)+IFERROR(VLOOKUP(B176,'R013'!$X$5:$Y$19,2,FALSE),0)+IFERROR(VLOOKUP(B176,'R014'!$X$5:$Y$19,2,FALSE),0)+IFERROR(VLOOKUP(B176,'R015'!$X$5:$Y$19,2,FALSE),0)+IFERROR(VLOOKUP(B176,'R016'!$X$5:$Y$19,2,FALSE),0)+IFERROR(VLOOKUP(B176,'R017'!$X$5:$Y$19,2,FALSE),0)+IFERROR(VLOOKUP(B176,'R018'!$X$5:$Y$19,2,FALSE),0)+IFERROR(VLOOKUP(B176,'R019'!$X$5:$Y$19,2,FALSE),0)+IFERROR(VLOOKUP(B176,'R020'!$X$5:$Y$19,2,FALSE),0)+IFERROR(VLOOKUP(B176,'R021'!$X$5:$Y$19,2,FALSE),0)</f>
        <v>0</v>
      </c>
      <c r="W176" s="30">
        <f t="shared" ca="1" si="11"/>
        <v>0</v>
      </c>
      <c r="X176" s="31">
        <f t="shared" ca="1" si="12"/>
        <v>0</v>
      </c>
      <c r="Y176" s="19">
        <f ca="1">IFERROR(VLOOKUP(B176,'R001'!$X$5:$Z$19,2,FALSE),0)+IFERROR(VLOOKUP(B176,'R002'!$X$5:$Z$19,2,FALSE),0)+IFERROR(VLOOKUP(B176,'R003'!$X$5:$Z$19,2,FALSE),0)+IFERROR(VLOOKUP(B176,'R004'!$X$5:$Z$19,2,FALSE),0)+IFERROR(VLOOKUP(B176,'R005'!$X$5:$Z$19,2,FALSE),0)+IFERROR(VLOOKUP(B176,'R006'!$X$5:$Z$19,2,FALSE),0)+IFERROR(VLOOKUP(B176,'R007'!$X$5:$Z$19,2,FALSE),0)+IFERROR(VLOOKUP(B176,'R008'!$X$5:$Z$19,2,FALSE),0)+IFERROR(VLOOKUP(B176,'R009'!$X$5:$Z$19,2,FALSE),0)+IFERROR(VLOOKUP(B176,'R010'!$X$5:$Z$19,2,FALSE),0)+IFERROR(VLOOKUP(B176,'R011'!$X$5:$Z$19,2,FALSE),0)+IFERROR(VLOOKUP(B176,'R012'!$X$5:$Z$19,2,FALSE),0)+IFERROR(VLOOKUP(B176,'R013'!$X$5:$Z$19,2,FALSE),0)+IFERROR(VLOOKUP(B176,'R014'!$X$5:$Z$19,2,FALSE),0)+IFERROR(VLOOKUP(B176,'R015'!$X$5:$Z$19,2,FALSE),0)+IFERROR(VLOOKUP(B176,'R016'!$X$5:$Z$19,2,FALSE),0)+IFERROR(VLOOKUP(B176,'R017'!$X$5:$Z$19,2,FALSE),0)+IFERROR(VLOOKUP(B176,'R018'!$X$5:$Z$19,2,FALSE),0)+IFERROR(VLOOKUP(B176,'R019'!$X$5:$Z$19,2,FALSE),0)+IFERROR(VLOOKUP(B176,'R020'!$X$5:$Z$19,2,FALSE),0)+IFERROR(VLOOKUP(B176,'R021'!$X$5:$Z$19,2,FALSE),0)</f>
        <v>0</v>
      </c>
      <c r="Z176" s="20">
        <f t="shared" ca="1" si="13"/>
        <v>0</v>
      </c>
      <c r="AA176" s="21">
        <f t="shared" ca="1" si="14"/>
        <v>0</v>
      </c>
      <c r="AB176" s="16"/>
    </row>
    <row r="177" spans="1:28" x14ac:dyDescent="0.25">
      <c r="A177" s="14"/>
      <c r="B177" s="130"/>
      <c r="C177" s="130"/>
      <c r="D177" s="180"/>
      <c r="E177" s="131"/>
      <c r="F177" s="32">
        <f t="shared" si="10"/>
        <v>0</v>
      </c>
      <c r="G177" s="132"/>
      <c r="H177" s="133"/>
      <c r="I177" s="133"/>
      <c r="J177" s="133"/>
      <c r="K177" s="133"/>
      <c r="L177" s="133"/>
      <c r="M177" s="133"/>
      <c r="N177" s="133"/>
      <c r="O177" s="133"/>
      <c r="P177" s="133"/>
      <c r="Q177" s="133"/>
      <c r="R177" s="133"/>
      <c r="S177" s="133"/>
      <c r="T177" s="133"/>
      <c r="U177" s="133"/>
      <c r="V177" s="29">
        <f ca="1">IFERROR(VLOOKUP(B177,'R001'!$X$5:$Y$19,2,FALSE),0)+IFERROR(VLOOKUP(B177,'R002'!$X$5:$Y$19,2,FALSE),0)+IFERROR(VLOOKUP(B177,'R003'!$X$5:$Y$19,2,FALSE),0)+IFERROR(VLOOKUP(B177,'R004'!$X$5:$Y$19,2,FALSE),0)+IFERROR(VLOOKUP(B177,'R005'!$X$5:$Y$19,2,FALSE),0)+IFERROR(VLOOKUP(B177,'R006'!$X$5:$Y$19,2,FALSE),0)+IFERROR(VLOOKUP(B177,'R007'!$X$5:$Y$19,2,FALSE),0)+IFERROR(VLOOKUP(B177,'R008'!$X$5:$Y$19,2,FALSE),0)+IFERROR(VLOOKUP(B177,'R009'!$X$5:$Y$19,2,FALSE),0)+IFERROR(VLOOKUP(B177,'R010'!$X$5:$Y$19,2,FALSE),0)+IFERROR(VLOOKUP(B177,'R011'!$X$5:$Y$19,2,FALSE),0)+IFERROR(VLOOKUP(B177,'R012'!$X$5:$Y$19,2,FALSE),0)+IFERROR(VLOOKUP(B177,'R013'!$X$5:$Y$19,2,FALSE),0)+IFERROR(VLOOKUP(B177,'R014'!$X$5:$Y$19,2,FALSE),0)+IFERROR(VLOOKUP(B177,'R015'!$X$5:$Y$19,2,FALSE),0)+IFERROR(VLOOKUP(B177,'R016'!$X$5:$Y$19,2,FALSE),0)+IFERROR(VLOOKUP(B177,'R017'!$X$5:$Y$19,2,FALSE),0)+IFERROR(VLOOKUP(B177,'R018'!$X$5:$Y$19,2,FALSE),0)+IFERROR(VLOOKUP(B177,'R019'!$X$5:$Y$19,2,FALSE),0)+IFERROR(VLOOKUP(B177,'R020'!$X$5:$Y$19,2,FALSE),0)+IFERROR(VLOOKUP(B177,'R021'!$X$5:$Y$19,2,FALSE),0)</f>
        <v>0</v>
      </c>
      <c r="W177" s="30">
        <f t="shared" ca="1" si="11"/>
        <v>0</v>
      </c>
      <c r="X177" s="31">
        <f t="shared" ca="1" si="12"/>
        <v>0</v>
      </c>
      <c r="Y177" s="19">
        <f ca="1">IFERROR(VLOOKUP(B177,'R001'!$X$5:$Z$19,2,FALSE),0)+IFERROR(VLOOKUP(B177,'R002'!$X$5:$Z$19,2,FALSE),0)+IFERROR(VLOOKUP(B177,'R003'!$X$5:$Z$19,2,FALSE),0)+IFERROR(VLOOKUP(B177,'R004'!$X$5:$Z$19,2,FALSE),0)+IFERROR(VLOOKUP(B177,'R005'!$X$5:$Z$19,2,FALSE),0)+IFERROR(VLOOKUP(B177,'R006'!$X$5:$Z$19,2,FALSE),0)+IFERROR(VLOOKUP(B177,'R007'!$X$5:$Z$19,2,FALSE),0)+IFERROR(VLOOKUP(B177,'R008'!$X$5:$Z$19,2,FALSE),0)+IFERROR(VLOOKUP(B177,'R009'!$X$5:$Z$19,2,FALSE),0)+IFERROR(VLOOKUP(B177,'R010'!$X$5:$Z$19,2,FALSE),0)+IFERROR(VLOOKUP(B177,'R011'!$X$5:$Z$19,2,FALSE),0)+IFERROR(VLOOKUP(B177,'R012'!$X$5:$Z$19,2,FALSE),0)+IFERROR(VLOOKUP(B177,'R013'!$X$5:$Z$19,2,FALSE),0)+IFERROR(VLOOKUP(B177,'R014'!$X$5:$Z$19,2,FALSE),0)+IFERROR(VLOOKUP(B177,'R015'!$X$5:$Z$19,2,FALSE),0)+IFERROR(VLOOKUP(B177,'R016'!$X$5:$Z$19,2,FALSE),0)+IFERROR(VLOOKUP(B177,'R017'!$X$5:$Z$19,2,FALSE),0)+IFERROR(VLOOKUP(B177,'R018'!$X$5:$Z$19,2,FALSE),0)+IFERROR(VLOOKUP(B177,'R019'!$X$5:$Z$19,2,FALSE),0)+IFERROR(VLOOKUP(B177,'R020'!$X$5:$Z$19,2,FALSE),0)+IFERROR(VLOOKUP(B177,'R021'!$X$5:$Z$19,2,FALSE),0)</f>
        <v>0</v>
      </c>
      <c r="Z177" s="20">
        <f t="shared" ca="1" si="13"/>
        <v>0</v>
      </c>
      <c r="AA177" s="21">
        <f t="shared" ca="1" si="14"/>
        <v>0</v>
      </c>
      <c r="AB177" s="16"/>
    </row>
    <row r="178" spans="1:28" x14ac:dyDescent="0.25">
      <c r="A178" s="14"/>
      <c r="B178" s="130"/>
      <c r="C178" s="130"/>
      <c r="D178" s="180"/>
      <c r="E178" s="131"/>
      <c r="F178" s="32">
        <f t="shared" si="10"/>
        <v>0</v>
      </c>
      <c r="G178" s="132"/>
      <c r="H178" s="133"/>
      <c r="I178" s="133"/>
      <c r="J178" s="133"/>
      <c r="K178" s="133"/>
      <c r="L178" s="133"/>
      <c r="M178" s="133"/>
      <c r="N178" s="133"/>
      <c r="O178" s="133"/>
      <c r="P178" s="133"/>
      <c r="Q178" s="133"/>
      <c r="R178" s="133"/>
      <c r="S178" s="133"/>
      <c r="T178" s="133"/>
      <c r="U178" s="133"/>
      <c r="V178" s="29">
        <f ca="1">IFERROR(VLOOKUP(B178,'R001'!$X$5:$Y$19,2,FALSE),0)+IFERROR(VLOOKUP(B178,'R002'!$X$5:$Y$19,2,FALSE),0)+IFERROR(VLOOKUP(B178,'R003'!$X$5:$Y$19,2,FALSE),0)+IFERROR(VLOOKUP(B178,'R004'!$X$5:$Y$19,2,FALSE),0)+IFERROR(VLOOKUP(B178,'R005'!$X$5:$Y$19,2,FALSE),0)+IFERROR(VLOOKUP(B178,'R006'!$X$5:$Y$19,2,FALSE),0)+IFERROR(VLOOKUP(B178,'R007'!$X$5:$Y$19,2,FALSE),0)+IFERROR(VLOOKUP(B178,'R008'!$X$5:$Y$19,2,FALSE),0)+IFERROR(VLOOKUP(B178,'R009'!$X$5:$Y$19,2,FALSE),0)+IFERROR(VLOOKUP(B178,'R010'!$X$5:$Y$19,2,FALSE),0)+IFERROR(VLOOKUP(B178,'R011'!$X$5:$Y$19,2,FALSE),0)+IFERROR(VLOOKUP(B178,'R012'!$X$5:$Y$19,2,FALSE),0)+IFERROR(VLOOKUP(B178,'R013'!$X$5:$Y$19,2,FALSE),0)+IFERROR(VLOOKUP(B178,'R014'!$X$5:$Y$19,2,FALSE),0)+IFERROR(VLOOKUP(B178,'R015'!$X$5:$Y$19,2,FALSE),0)+IFERROR(VLOOKUP(B178,'R016'!$X$5:$Y$19,2,FALSE),0)+IFERROR(VLOOKUP(B178,'R017'!$X$5:$Y$19,2,FALSE),0)+IFERROR(VLOOKUP(B178,'R018'!$X$5:$Y$19,2,FALSE),0)+IFERROR(VLOOKUP(B178,'R019'!$X$5:$Y$19,2,FALSE),0)+IFERROR(VLOOKUP(B178,'R020'!$X$5:$Y$19,2,FALSE),0)+IFERROR(VLOOKUP(B178,'R021'!$X$5:$Y$19,2,FALSE),0)</f>
        <v>0</v>
      </c>
      <c r="W178" s="30">
        <f t="shared" ca="1" si="11"/>
        <v>0</v>
      </c>
      <c r="X178" s="31">
        <f t="shared" ca="1" si="12"/>
        <v>0</v>
      </c>
      <c r="Y178" s="19">
        <f ca="1">IFERROR(VLOOKUP(B178,'R001'!$X$5:$Z$19,2,FALSE),0)+IFERROR(VLOOKUP(B178,'R002'!$X$5:$Z$19,2,FALSE),0)+IFERROR(VLOOKUP(B178,'R003'!$X$5:$Z$19,2,FALSE),0)+IFERROR(VLOOKUP(B178,'R004'!$X$5:$Z$19,2,FALSE),0)+IFERROR(VLOOKUP(B178,'R005'!$X$5:$Z$19,2,FALSE),0)+IFERROR(VLOOKUP(B178,'R006'!$X$5:$Z$19,2,FALSE),0)+IFERROR(VLOOKUP(B178,'R007'!$X$5:$Z$19,2,FALSE),0)+IFERROR(VLOOKUP(B178,'R008'!$X$5:$Z$19,2,FALSE),0)+IFERROR(VLOOKUP(B178,'R009'!$X$5:$Z$19,2,FALSE),0)+IFERROR(VLOOKUP(B178,'R010'!$X$5:$Z$19,2,FALSE),0)+IFERROR(VLOOKUP(B178,'R011'!$X$5:$Z$19,2,FALSE),0)+IFERROR(VLOOKUP(B178,'R012'!$X$5:$Z$19,2,FALSE),0)+IFERROR(VLOOKUP(B178,'R013'!$X$5:$Z$19,2,FALSE),0)+IFERROR(VLOOKUP(B178,'R014'!$X$5:$Z$19,2,FALSE),0)+IFERROR(VLOOKUP(B178,'R015'!$X$5:$Z$19,2,FALSE),0)+IFERROR(VLOOKUP(B178,'R016'!$X$5:$Z$19,2,FALSE),0)+IFERROR(VLOOKUP(B178,'R017'!$X$5:$Z$19,2,FALSE),0)+IFERROR(VLOOKUP(B178,'R018'!$X$5:$Z$19,2,FALSE),0)+IFERROR(VLOOKUP(B178,'R019'!$X$5:$Z$19,2,FALSE),0)+IFERROR(VLOOKUP(B178,'R020'!$X$5:$Z$19,2,FALSE),0)+IFERROR(VLOOKUP(B178,'R021'!$X$5:$Z$19,2,FALSE),0)</f>
        <v>0</v>
      </c>
      <c r="Z178" s="20">
        <f t="shared" ca="1" si="13"/>
        <v>0</v>
      </c>
      <c r="AA178" s="21">
        <f t="shared" ca="1" si="14"/>
        <v>0</v>
      </c>
      <c r="AB178" s="16"/>
    </row>
    <row r="179" spans="1:28" x14ac:dyDescent="0.25">
      <c r="A179" s="14"/>
      <c r="B179" s="130"/>
      <c r="C179" s="130"/>
      <c r="D179" s="180"/>
      <c r="E179" s="131"/>
      <c r="F179" s="32">
        <f t="shared" si="10"/>
        <v>0</v>
      </c>
      <c r="G179" s="132"/>
      <c r="H179" s="133"/>
      <c r="I179" s="133"/>
      <c r="J179" s="133"/>
      <c r="K179" s="133"/>
      <c r="L179" s="133"/>
      <c r="M179" s="133"/>
      <c r="N179" s="133"/>
      <c r="O179" s="133"/>
      <c r="P179" s="133"/>
      <c r="Q179" s="133"/>
      <c r="R179" s="133"/>
      <c r="S179" s="133"/>
      <c r="T179" s="133"/>
      <c r="U179" s="133"/>
      <c r="V179" s="29">
        <f ca="1">IFERROR(VLOOKUP(B179,'R001'!$X$5:$Y$19,2,FALSE),0)+IFERROR(VLOOKUP(B179,'R002'!$X$5:$Y$19,2,FALSE),0)+IFERROR(VLOOKUP(B179,'R003'!$X$5:$Y$19,2,FALSE),0)+IFERROR(VLOOKUP(B179,'R004'!$X$5:$Y$19,2,FALSE),0)+IFERROR(VLOOKUP(B179,'R005'!$X$5:$Y$19,2,FALSE),0)+IFERROR(VLOOKUP(B179,'R006'!$X$5:$Y$19,2,FALSE),0)+IFERROR(VLOOKUP(B179,'R007'!$X$5:$Y$19,2,FALSE),0)+IFERROR(VLOOKUP(B179,'R008'!$X$5:$Y$19,2,FALSE),0)+IFERROR(VLOOKUP(B179,'R009'!$X$5:$Y$19,2,FALSE),0)+IFERROR(VLOOKUP(B179,'R010'!$X$5:$Y$19,2,FALSE),0)+IFERROR(VLOOKUP(B179,'R011'!$X$5:$Y$19,2,FALSE),0)+IFERROR(VLOOKUP(B179,'R012'!$X$5:$Y$19,2,FALSE),0)+IFERROR(VLOOKUP(B179,'R013'!$X$5:$Y$19,2,FALSE),0)+IFERROR(VLOOKUP(B179,'R014'!$X$5:$Y$19,2,FALSE),0)+IFERROR(VLOOKUP(B179,'R015'!$X$5:$Y$19,2,FALSE),0)+IFERROR(VLOOKUP(B179,'R016'!$X$5:$Y$19,2,FALSE),0)+IFERROR(VLOOKUP(B179,'R017'!$X$5:$Y$19,2,FALSE),0)+IFERROR(VLOOKUP(B179,'R018'!$X$5:$Y$19,2,FALSE),0)+IFERROR(VLOOKUP(B179,'R019'!$X$5:$Y$19,2,FALSE),0)+IFERROR(VLOOKUP(B179,'R020'!$X$5:$Y$19,2,FALSE),0)+IFERROR(VLOOKUP(B179,'R021'!$X$5:$Y$19,2,FALSE),0)</f>
        <v>0</v>
      </c>
      <c r="W179" s="30">
        <f t="shared" ca="1" si="11"/>
        <v>0</v>
      </c>
      <c r="X179" s="31">
        <f t="shared" ca="1" si="12"/>
        <v>0</v>
      </c>
      <c r="Y179" s="19">
        <f ca="1">IFERROR(VLOOKUP(B179,'R001'!$X$5:$Z$19,2,FALSE),0)+IFERROR(VLOOKUP(B179,'R002'!$X$5:$Z$19,2,FALSE),0)+IFERROR(VLOOKUP(B179,'R003'!$X$5:$Z$19,2,FALSE),0)+IFERROR(VLOOKUP(B179,'R004'!$X$5:$Z$19,2,FALSE),0)+IFERROR(VLOOKUP(B179,'R005'!$X$5:$Z$19,2,FALSE),0)+IFERROR(VLOOKUP(B179,'R006'!$X$5:$Z$19,2,FALSE),0)+IFERROR(VLOOKUP(B179,'R007'!$X$5:$Z$19,2,FALSE),0)+IFERROR(VLOOKUP(B179,'R008'!$X$5:$Z$19,2,FALSE),0)+IFERROR(VLOOKUP(B179,'R009'!$X$5:$Z$19,2,FALSE),0)+IFERROR(VLOOKUP(B179,'R010'!$X$5:$Z$19,2,FALSE),0)+IFERROR(VLOOKUP(B179,'R011'!$X$5:$Z$19,2,FALSE),0)+IFERROR(VLOOKUP(B179,'R012'!$X$5:$Z$19,2,FALSE),0)+IFERROR(VLOOKUP(B179,'R013'!$X$5:$Z$19,2,FALSE),0)+IFERROR(VLOOKUP(B179,'R014'!$X$5:$Z$19,2,FALSE),0)+IFERROR(VLOOKUP(B179,'R015'!$X$5:$Z$19,2,FALSE),0)+IFERROR(VLOOKUP(B179,'R016'!$X$5:$Z$19,2,FALSE),0)+IFERROR(VLOOKUP(B179,'R017'!$X$5:$Z$19,2,FALSE),0)+IFERROR(VLOOKUP(B179,'R018'!$X$5:$Z$19,2,FALSE),0)+IFERROR(VLOOKUP(B179,'R019'!$X$5:$Z$19,2,FALSE),0)+IFERROR(VLOOKUP(B179,'R020'!$X$5:$Z$19,2,FALSE),0)+IFERROR(VLOOKUP(B179,'R021'!$X$5:$Z$19,2,FALSE),0)</f>
        <v>0</v>
      </c>
      <c r="Z179" s="20">
        <f t="shared" ca="1" si="13"/>
        <v>0</v>
      </c>
      <c r="AA179" s="21">
        <f t="shared" ca="1" si="14"/>
        <v>0</v>
      </c>
      <c r="AB179" s="16"/>
    </row>
    <row r="180" spans="1:28" x14ac:dyDescent="0.25">
      <c r="A180" s="14"/>
      <c r="B180" s="130"/>
      <c r="C180" s="130"/>
      <c r="D180" s="180"/>
      <c r="E180" s="131"/>
      <c r="F180" s="32">
        <f t="shared" si="10"/>
        <v>0</v>
      </c>
      <c r="G180" s="132"/>
      <c r="H180" s="133"/>
      <c r="I180" s="133"/>
      <c r="J180" s="133"/>
      <c r="K180" s="133"/>
      <c r="L180" s="133"/>
      <c r="M180" s="133"/>
      <c r="N180" s="133"/>
      <c r="O180" s="133"/>
      <c r="P180" s="133"/>
      <c r="Q180" s="133"/>
      <c r="R180" s="133"/>
      <c r="S180" s="133"/>
      <c r="T180" s="133"/>
      <c r="U180" s="133"/>
      <c r="V180" s="29">
        <f ca="1">IFERROR(VLOOKUP(B180,'R001'!$X$5:$Y$19,2,FALSE),0)+IFERROR(VLOOKUP(B180,'R002'!$X$5:$Y$19,2,FALSE),0)+IFERROR(VLOOKUP(B180,'R003'!$X$5:$Y$19,2,FALSE),0)+IFERROR(VLOOKUP(B180,'R004'!$X$5:$Y$19,2,FALSE),0)+IFERROR(VLOOKUP(B180,'R005'!$X$5:$Y$19,2,FALSE),0)+IFERROR(VLOOKUP(B180,'R006'!$X$5:$Y$19,2,FALSE),0)+IFERROR(VLOOKUP(B180,'R007'!$X$5:$Y$19,2,FALSE),0)+IFERROR(VLOOKUP(B180,'R008'!$X$5:$Y$19,2,FALSE),0)+IFERROR(VLOOKUP(B180,'R009'!$X$5:$Y$19,2,FALSE),0)+IFERROR(VLOOKUP(B180,'R010'!$X$5:$Y$19,2,FALSE),0)+IFERROR(VLOOKUP(B180,'R011'!$X$5:$Y$19,2,FALSE),0)+IFERROR(VLOOKUP(B180,'R012'!$X$5:$Y$19,2,FALSE),0)+IFERROR(VLOOKUP(B180,'R013'!$X$5:$Y$19,2,FALSE),0)+IFERROR(VLOOKUP(B180,'R014'!$X$5:$Y$19,2,FALSE),0)+IFERROR(VLOOKUP(B180,'R015'!$X$5:$Y$19,2,FALSE),0)+IFERROR(VLOOKUP(B180,'R016'!$X$5:$Y$19,2,FALSE),0)+IFERROR(VLOOKUP(B180,'R017'!$X$5:$Y$19,2,FALSE),0)+IFERROR(VLOOKUP(B180,'R018'!$X$5:$Y$19,2,FALSE),0)+IFERROR(VLOOKUP(B180,'R019'!$X$5:$Y$19,2,FALSE),0)+IFERROR(VLOOKUP(B180,'R020'!$X$5:$Y$19,2,FALSE),0)+IFERROR(VLOOKUP(B180,'R021'!$X$5:$Y$19,2,FALSE),0)</f>
        <v>0</v>
      </c>
      <c r="W180" s="30">
        <f t="shared" ca="1" si="11"/>
        <v>0</v>
      </c>
      <c r="X180" s="31">
        <f t="shared" ca="1" si="12"/>
        <v>0</v>
      </c>
      <c r="Y180" s="19">
        <f ca="1">IFERROR(VLOOKUP(B180,'R001'!$X$5:$Z$19,2,FALSE),0)+IFERROR(VLOOKUP(B180,'R002'!$X$5:$Z$19,2,FALSE),0)+IFERROR(VLOOKUP(B180,'R003'!$X$5:$Z$19,2,FALSE),0)+IFERROR(VLOOKUP(B180,'R004'!$X$5:$Z$19,2,FALSE),0)+IFERROR(VLOOKUP(B180,'R005'!$X$5:$Z$19,2,FALSE),0)+IFERROR(VLOOKUP(B180,'R006'!$X$5:$Z$19,2,FALSE),0)+IFERROR(VLOOKUP(B180,'R007'!$X$5:$Z$19,2,FALSE),0)+IFERROR(VLOOKUP(B180,'R008'!$X$5:$Z$19,2,FALSE),0)+IFERROR(VLOOKUP(B180,'R009'!$X$5:$Z$19,2,FALSE),0)+IFERROR(VLOOKUP(B180,'R010'!$X$5:$Z$19,2,FALSE),0)+IFERROR(VLOOKUP(B180,'R011'!$X$5:$Z$19,2,FALSE),0)+IFERROR(VLOOKUP(B180,'R012'!$X$5:$Z$19,2,FALSE),0)+IFERROR(VLOOKUP(B180,'R013'!$X$5:$Z$19,2,FALSE),0)+IFERROR(VLOOKUP(B180,'R014'!$X$5:$Z$19,2,FALSE),0)+IFERROR(VLOOKUP(B180,'R015'!$X$5:$Z$19,2,FALSE),0)+IFERROR(VLOOKUP(B180,'R016'!$X$5:$Z$19,2,FALSE),0)+IFERROR(VLOOKUP(B180,'R017'!$X$5:$Z$19,2,FALSE),0)+IFERROR(VLOOKUP(B180,'R018'!$X$5:$Z$19,2,FALSE),0)+IFERROR(VLOOKUP(B180,'R019'!$X$5:$Z$19,2,FALSE),0)+IFERROR(VLOOKUP(B180,'R020'!$X$5:$Z$19,2,FALSE),0)+IFERROR(VLOOKUP(B180,'R021'!$X$5:$Z$19,2,FALSE),0)</f>
        <v>0</v>
      </c>
      <c r="Z180" s="20">
        <f t="shared" ca="1" si="13"/>
        <v>0</v>
      </c>
      <c r="AA180" s="21">
        <f t="shared" ca="1" si="14"/>
        <v>0</v>
      </c>
      <c r="AB180" s="16"/>
    </row>
    <row r="181" spans="1:28" x14ac:dyDescent="0.25">
      <c r="A181" s="14"/>
      <c r="B181" s="130"/>
      <c r="C181" s="130"/>
      <c r="D181" s="180"/>
      <c r="E181" s="131"/>
      <c r="F181" s="32">
        <f t="shared" si="10"/>
        <v>0</v>
      </c>
      <c r="G181" s="132"/>
      <c r="H181" s="133"/>
      <c r="I181" s="133"/>
      <c r="J181" s="133"/>
      <c r="K181" s="133"/>
      <c r="L181" s="133"/>
      <c r="M181" s="133"/>
      <c r="N181" s="133"/>
      <c r="O181" s="133"/>
      <c r="P181" s="133"/>
      <c r="Q181" s="133"/>
      <c r="R181" s="133"/>
      <c r="S181" s="133"/>
      <c r="T181" s="133"/>
      <c r="U181" s="133"/>
      <c r="V181" s="29">
        <f ca="1">IFERROR(VLOOKUP(B181,'R001'!$X$5:$Y$19,2,FALSE),0)+IFERROR(VLOOKUP(B181,'R002'!$X$5:$Y$19,2,FALSE),0)+IFERROR(VLOOKUP(B181,'R003'!$X$5:$Y$19,2,FALSE),0)+IFERROR(VLOOKUP(B181,'R004'!$X$5:$Y$19,2,FALSE),0)+IFERROR(VLOOKUP(B181,'R005'!$X$5:$Y$19,2,FALSE),0)+IFERROR(VLOOKUP(B181,'R006'!$X$5:$Y$19,2,FALSE),0)+IFERROR(VLOOKUP(B181,'R007'!$X$5:$Y$19,2,FALSE),0)+IFERROR(VLOOKUP(B181,'R008'!$X$5:$Y$19,2,FALSE),0)+IFERROR(VLOOKUP(B181,'R009'!$X$5:$Y$19,2,FALSE),0)+IFERROR(VLOOKUP(B181,'R010'!$X$5:$Y$19,2,FALSE),0)+IFERROR(VLOOKUP(B181,'R011'!$X$5:$Y$19,2,FALSE),0)+IFERROR(VLOOKUP(B181,'R012'!$X$5:$Y$19,2,FALSE),0)+IFERROR(VLOOKUP(B181,'R013'!$X$5:$Y$19,2,FALSE),0)+IFERROR(VLOOKUP(B181,'R014'!$X$5:$Y$19,2,FALSE),0)+IFERROR(VLOOKUP(B181,'R015'!$X$5:$Y$19,2,FALSE),0)+IFERROR(VLOOKUP(B181,'R016'!$X$5:$Y$19,2,FALSE),0)+IFERROR(VLOOKUP(B181,'R017'!$X$5:$Y$19,2,FALSE),0)+IFERROR(VLOOKUP(B181,'R018'!$X$5:$Y$19,2,FALSE),0)+IFERROR(VLOOKUP(B181,'R019'!$X$5:$Y$19,2,FALSE),0)+IFERROR(VLOOKUP(B181,'R020'!$X$5:$Y$19,2,FALSE),0)+IFERROR(VLOOKUP(B181,'R021'!$X$5:$Y$19,2,FALSE),0)</f>
        <v>0</v>
      </c>
      <c r="W181" s="30">
        <f t="shared" ca="1" si="11"/>
        <v>0</v>
      </c>
      <c r="X181" s="31">
        <f t="shared" ca="1" si="12"/>
        <v>0</v>
      </c>
      <c r="Y181" s="19">
        <f ca="1">IFERROR(VLOOKUP(B181,'R001'!$X$5:$Z$19,2,FALSE),0)+IFERROR(VLOOKUP(B181,'R002'!$X$5:$Z$19,2,FALSE),0)+IFERROR(VLOOKUP(B181,'R003'!$X$5:$Z$19,2,FALSE),0)+IFERROR(VLOOKUP(B181,'R004'!$X$5:$Z$19,2,FALSE),0)+IFERROR(VLOOKUP(B181,'R005'!$X$5:$Z$19,2,FALSE),0)+IFERROR(VLOOKUP(B181,'R006'!$X$5:$Z$19,2,FALSE),0)+IFERROR(VLOOKUP(B181,'R007'!$X$5:$Z$19,2,FALSE),0)+IFERROR(VLOOKUP(B181,'R008'!$X$5:$Z$19,2,FALSE),0)+IFERROR(VLOOKUP(B181,'R009'!$X$5:$Z$19,2,FALSE),0)+IFERROR(VLOOKUP(B181,'R010'!$X$5:$Z$19,2,FALSE),0)+IFERROR(VLOOKUP(B181,'R011'!$X$5:$Z$19,2,FALSE),0)+IFERROR(VLOOKUP(B181,'R012'!$X$5:$Z$19,2,FALSE),0)+IFERROR(VLOOKUP(B181,'R013'!$X$5:$Z$19,2,FALSE),0)+IFERROR(VLOOKUP(B181,'R014'!$X$5:$Z$19,2,FALSE),0)+IFERROR(VLOOKUP(B181,'R015'!$X$5:$Z$19,2,FALSE),0)+IFERROR(VLOOKUP(B181,'R016'!$X$5:$Z$19,2,FALSE),0)+IFERROR(VLOOKUP(B181,'R017'!$X$5:$Z$19,2,FALSE),0)+IFERROR(VLOOKUP(B181,'R018'!$X$5:$Z$19,2,FALSE),0)+IFERROR(VLOOKUP(B181,'R019'!$X$5:$Z$19,2,FALSE),0)+IFERROR(VLOOKUP(B181,'R020'!$X$5:$Z$19,2,FALSE),0)+IFERROR(VLOOKUP(B181,'R021'!$X$5:$Z$19,2,FALSE),0)</f>
        <v>0</v>
      </c>
      <c r="Z181" s="20">
        <f t="shared" ca="1" si="13"/>
        <v>0</v>
      </c>
      <c r="AA181" s="21">
        <f t="shared" ca="1" si="14"/>
        <v>0</v>
      </c>
      <c r="AB181" s="16"/>
    </row>
    <row r="182" spans="1:28" x14ac:dyDescent="0.25">
      <c r="A182" s="14"/>
      <c r="B182" s="130"/>
      <c r="C182" s="130"/>
      <c r="D182" s="180"/>
      <c r="E182" s="131"/>
      <c r="F182" s="32">
        <f t="shared" si="10"/>
        <v>0</v>
      </c>
      <c r="G182" s="132"/>
      <c r="H182" s="133"/>
      <c r="I182" s="133"/>
      <c r="J182" s="133"/>
      <c r="K182" s="133"/>
      <c r="L182" s="133"/>
      <c r="M182" s="133"/>
      <c r="N182" s="133"/>
      <c r="O182" s="133"/>
      <c r="P182" s="133"/>
      <c r="Q182" s="133"/>
      <c r="R182" s="133"/>
      <c r="S182" s="133"/>
      <c r="T182" s="133"/>
      <c r="U182" s="133"/>
      <c r="V182" s="29">
        <f ca="1">IFERROR(VLOOKUP(B182,'R001'!$X$5:$Y$19,2,FALSE),0)+IFERROR(VLOOKUP(B182,'R002'!$X$5:$Y$19,2,FALSE),0)+IFERROR(VLOOKUP(B182,'R003'!$X$5:$Y$19,2,FALSE),0)+IFERROR(VLOOKUP(B182,'R004'!$X$5:$Y$19,2,FALSE),0)+IFERROR(VLOOKUP(B182,'R005'!$X$5:$Y$19,2,FALSE),0)+IFERROR(VLOOKUP(B182,'R006'!$X$5:$Y$19,2,FALSE),0)+IFERROR(VLOOKUP(B182,'R007'!$X$5:$Y$19,2,FALSE),0)+IFERROR(VLOOKUP(B182,'R008'!$X$5:$Y$19,2,FALSE),0)+IFERROR(VLOOKUP(B182,'R009'!$X$5:$Y$19,2,FALSE),0)+IFERROR(VLOOKUP(B182,'R010'!$X$5:$Y$19,2,FALSE),0)+IFERROR(VLOOKUP(B182,'R011'!$X$5:$Y$19,2,FALSE),0)+IFERROR(VLOOKUP(B182,'R012'!$X$5:$Y$19,2,FALSE),0)+IFERROR(VLOOKUP(B182,'R013'!$X$5:$Y$19,2,FALSE),0)+IFERROR(VLOOKUP(B182,'R014'!$X$5:$Y$19,2,FALSE),0)+IFERROR(VLOOKUP(B182,'R015'!$X$5:$Y$19,2,FALSE),0)+IFERROR(VLOOKUP(B182,'R016'!$X$5:$Y$19,2,FALSE),0)+IFERROR(VLOOKUP(B182,'R017'!$X$5:$Y$19,2,FALSE),0)+IFERROR(VLOOKUP(B182,'R018'!$X$5:$Y$19,2,FALSE),0)+IFERROR(VLOOKUP(B182,'R019'!$X$5:$Y$19,2,FALSE),0)+IFERROR(VLOOKUP(B182,'R020'!$X$5:$Y$19,2,FALSE),0)+IFERROR(VLOOKUP(B182,'R021'!$X$5:$Y$19,2,FALSE),0)</f>
        <v>0</v>
      </c>
      <c r="W182" s="30">
        <f t="shared" ca="1" si="11"/>
        <v>0</v>
      </c>
      <c r="X182" s="31">
        <f t="shared" ca="1" si="12"/>
        <v>0</v>
      </c>
      <c r="Y182" s="19">
        <f ca="1">IFERROR(VLOOKUP(B182,'R001'!$X$5:$Z$19,2,FALSE),0)+IFERROR(VLOOKUP(B182,'R002'!$X$5:$Z$19,2,FALSE),0)+IFERROR(VLOOKUP(B182,'R003'!$X$5:$Z$19,2,FALSE),0)+IFERROR(VLOOKUP(B182,'R004'!$X$5:$Z$19,2,FALSE),0)+IFERROR(VLOOKUP(B182,'R005'!$X$5:$Z$19,2,FALSE),0)+IFERROR(VLOOKUP(B182,'R006'!$X$5:$Z$19,2,FALSE),0)+IFERROR(VLOOKUP(B182,'R007'!$X$5:$Z$19,2,FALSE),0)+IFERROR(VLOOKUP(B182,'R008'!$X$5:$Z$19,2,FALSE),0)+IFERROR(VLOOKUP(B182,'R009'!$X$5:$Z$19,2,FALSE),0)+IFERROR(VLOOKUP(B182,'R010'!$X$5:$Z$19,2,FALSE),0)+IFERROR(VLOOKUP(B182,'R011'!$X$5:$Z$19,2,FALSE),0)+IFERROR(VLOOKUP(B182,'R012'!$X$5:$Z$19,2,FALSE),0)+IFERROR(VLOOKUP(B182,'R013'!$X$5:$Z$19,2,FALSE),0)+IFERROR(VLOOKUP(B182,'R014'!$X$5:$Z$19,2,FALSE),0)+IFERROR(VLOOKUP(B182,'R015'!$X$5:$Z$19,2,FALSE),0)+IFERROR(VLOOKUP(B182,'R016'!$X$5:$Z$19,2,FALSE),0)+IFERROR(VLOOKUP(B182,'R017'!$X$5:$Z$19,2,FALSE),0)+IFERROR(VLOOKUP(B182,'R018'!$X$5:$Z$19,2,FALSE),0)+IFERROR(VLOOKUP(B182,'R019'!$X$5:$Z$19,2,FALSE),0)+IFERROR(VLOOKUP(B182,'R020'!$X$5:$Z$19,2,FALSE),0)+IFERROR(VLOOKUP(B182,'R021'!$X$5:$Z$19,2,FALSE),0)</f>
        <v>0</v>
      </c>
      <c r="Z182" s="20">
        <f t="shared" ca="1" si="13"/>
        <v>0</v>
      </c>
      <c r="AA182" s="21">
        <f t="shared" ca="1" si="14"/>
        <v>0</v>
      </c>
      <c r="AB182" s="16"/>
    </row>
    <row r="183" spans="1:28" x14ac:dyDescent="0.25">
      <c r="A183" s="14"/>
      <c r="B183" s="130"/>
      <c r="C183" s="130"/>
      <c r="D183" s="180"/>
      <c r="E183" s="131"/>
      <c r="F183" s="32">
        <f t="shared" si="10"/>
        <v>0</v>
      </c>
      <c r="G183" s="132"/>
      <c r="H183" s="133"/>
      <c r="I183" s="133"/>
      <c r="J183" s="133"/>
      <c r="K183" s="133"/>
      <c r="L183" s="133"/>
      <c r="M183" s="133"/>
      <c r="N183" s="133"/>
      <c r="O183" s="133"/>
      <c r="P183" s="133"/>
      <c r="Q183" s="133"/>
      <c r="R183" s="133"/>
      <c r="S183" s="133"/>
      <c r="T183" s="133"/>
      <c r="U183" s="133"/>
      <c r="V183" s="29">
        <f ca="1">IFERROR(VLOOKUP(B183,'R001'!$X$5:$Y$19,2,FALSE),0)+IFERROR(VLOOKUP(B183,'R002'!$X$5:$Y$19,2,FALSE),0)+IFERROR(VLOOKUP(B183,'R003'!$X$5:$Y$19,2,FALSE),0)+IFERROR(VLOOKUP(B183,'R004'!$X$5:$Y$19,2,FALSE),0)+IFERROR(VLOOKUP(B183,'R005'!$X$5:$Y$19,2,FALSE),0)+IFERROR(VLOOKUP(B183,'R006'!$X$5:$Y$19,2,FALSE),0)+IFERROR(VLOOKUP(B183,'R007'!$X$5:$Y$19,2,FALSE),0)+IFERROR(VLOOKUP(B183,'R008'!$X$5:$Y$19,2,FALSE),0)+IFERROR(VLOOKUP(B183,'R009'!$X$5:$Y$19,2,FALSE),0)+IFERROR(VLOOKUP(B183,'R010'!$X$5:$Y$19,2,FALSE),0)+IFERROR(VLOOKUP(B183,'R011'!$X$5:$Y$19,2,FALSE),0)+IFERROR(VLOOKUP(B183,'R012'!$X$5:$Y$19,2,FALSE),0)+IFERROR(VLOOKUP(B183,'R013'!$X$5:$Y$19,2,FALSE),0)+IFERROR(VLOOKUP(B183,'R014'!$X$5:$Y$19,2,FALSE),0)+IFERROR(VLOOKUP(B183,'R015'!$X$5:$Y$19,2,FALSE),0)+IFERROR(VLOOKUP(B183,'R016'!$X$5:$Y$19,2,FALSE),0)+IFERROR(VLOOKUP(B183,'R017'!$X$5:$Y$19,2,FALSE),0)+IFERROR(VLOOKUP(B183,'R018'!$X$5:$Y$19,2,FALSE),0)+IFERROR(VLOOKUP(B183,'R019'!$X$5:$Y$19,2,FALSE),0)+IFERROR(VLOOKUP(B183,'R020'!$X$5:$Y$19,2,FALSE),0)+IFERROR(VLOOKUP(B183,'R021'!$X$5:$Y$19,2,FALSE),0)</f>
        <v>0</v>
      </c>
      <c r="W183" s="30">
        <f t="shared" ca="1" si="11"/>
        <v>0</v>
      </c>
      <c r="X183" s="31">
        <f t="shared" ca="1" si="12"/>
        <v>0</v>
      </c>
      <c r="Y183" s="19">
        <f ca="1">IFERROR(VLOOKUP(B183,'R001'!$X$5:$Z$19,2,FALSE),0)+IFERROR(VLOOKUP(B183,'R002'!$X$5:$Z$19,2,FALSE),0)+IFERROR(VLOOKUP(B183,'R003'!$X$5:$Z$19,2,FALSE),0)+IFERROR(VLOOKUP(B183,'R004'!$X$5:$Z$19,2,FALSE),0)+IFERROR(VLOOKUP(B183,'R005'!$X$5:$Z$19,2,FALSE),0)+IFERROR(VLOOKUP(B183,'R006'!$X$5:$Z$19,2,FALSE),0)+IFERROR(VLOOKUP(B183,'R007'!$X$5:$Z$19,2,FALSE),0)+IFERROR(VLOOKUP(B183,'R008'!$X$5:$Z$19,2,FALSE),0)+IFERROR(VLOOKUP(B183,'R009'!$X$5:$Z$19,2,FALSE),0)+IFERROR(VLOOKUP(B183,'R010'!$X$5:$Z$19,2,FALSE),0)+IFERROR(VLOOKUP(B183,'R011'!$X$5:$Z$19,2,FALSE),0)+IFERROR(VLOOKUP(B183,'R012'!$X$5:$Z$19,2,FALSE),0)+IFERROR(VLOOKUP(B183,'R013'!$X$5:$Z$19,2,FALSE),0)+IFERROR(VLOOKUP(B183,'R014'!$X$5:$Z$19,2,FALSE),0)+IFERROR(VLOOKUP(B183,'R015'!$X$5:$Z$19,2,FALSE),0)+IFERROR(VLOOKUP(B183,'R016'!$X$5:$Z$19,2,FALSE),0)+IFERROR(VLOOKUP(B183,'R017'!$X$5:$Z$19,2,FALSE),0)+IFERROR(VLOOKUP(B183,'R018'!$X$5:$Z$19,2,FALSE),0)+IFERROR(VLOOKUP(B183,'R019'!$X$5:$Z$19,2,FALSE),0)+IFERROR(VLOOKUP(B183,'R020'!$X$5:$Z$19,2,FALSE),0)+IFERROR(VLOOKUP(B183,'R021'!$X$5:$Z$19,2,FALSE),0)</f>
        <v>0</v>
      </c>
      <c r="Z183" s="20">
        <f t="shared" ca="1" si="13"/>
        <v>0</v>
      </c>
      <c r="AA183" s="21">
        <f t="shared" ca="1" si="14"/>
        <v>0</v>
      </c>
      <c r="AB183" s="16"/>
    </row>
    <row r="184" spans="1:28" x14ac:dyDescent="0.25">
      <c r="A184" s="14"/>
      <c r="B184" s="130"/>
      <c r="C184" s="130"/>
      <c r="D184" s="180"/>
      <c r="E184" s="131"/>
      <c r="F184" s="32">
        <f t="shared" si="10"/>
        <v>0</v>
      </c>
      <c r="G184" s="132"/>
      <c r="H184" s="133"/>
      <c r="I184" s="133"/>
      <c r="J184" s="133"/>
      <c r="K184" s="133"/>
      <c r="L184" s="133"/>
      <c r="M184" s="133"/>
      <c r="N184" s="133"/>
      <c r="O184" s="133"/>
      <c r="P184" s="133"/>
      <c r="Q184" s="133"/>
      <c r="R184" s="133"/>
      <c r="S184" s="133"/>
      <c r="T184" s="133"/>
      <c r="U184" s="133"/>
      <c r="V184" s="29">
        <f ca="1">IFERROR(VLOOKUP(B184,'R001'!$X$5:$Y$19,2,FALSE),0)+IFERROR(VLOOKUP(B184,'R002'!$X$5:$Y$19,2,FALSE),0)+IFERROR(VLOOKUP(B184,'R003'!$X$5:$Y$19,2,FALSE),0)+IFERROR(VLOOKUP(B184,'R004'!$X$5:$Y$19,2,FALSE),0)+IFERROR(VLOOKUP(B184,'R005'!$X$5:$Y$19,2,FALSE),0)+IFERROR(VLOOKUP(B184,'R006'!$X$5:$Y$19,2,FALSE),0)+IFERROR(VLOOKUP(B184,'R007'!$X$5:$Y$19,2,FALSE),0)+IFERROR(VLOOKUP(B184,'R008'!$X$5:$Y$19,2,FALSE),0)+IFERROR(VLOOKUP(B184,'R009'!$X$5:$Y$19,2,FALSE),0)+IFERROR(VLOOKUP(B184,'R010'!$X$5:$Y$19,2,FALSE),0)+IFERROR(VLOOKUP(B184,'R011'!$X$5:$Y$19,2,FALSE),0)+IFERROR(VLOOKUP(B184,'R012'!$X$5:$Y$19,2,FALSE),0)+IFERROR(VLOOKUP(B184,'R013'!$X$5:$Y$19,2,FALSE),0)+IFERROR(VLOOKUP(B184,'R014'!$X$5:$Y$19,2,FALSE),0)+IFERROR(VLOOKUP(B184,'R015'!$X$5:$Y$19,2,FALSE),0)+IFERROR(VLOOKUP(B184,'R016'!$X$5:$Y$19,2,FALSE),0)+IFERROR(VLOOKUP(B184,'R017'!$X$5:$Y$19,2,FALSE),0)+IFERROR(VLOOKUP(B184,'R018'!$X$5:$Y$19,2,FALSE),0)+IFERROR(VLOOKUP(B184,'R019'!$X$5:$Y$19,2,FALSE),0)+IFERROR(VLOOKUP(B184,'R020'!$X$5:$Y$19,2,FALSE),0)+IFERROR(VLOOKUP(B184,'R021'!$X$5:$Y$19,2,FALSE),0)</f>
        <v>0</v>
      </c>
      <c r="W184" s="30">
        <f t="shared" ca="1" si="11"/>
        <v>0</v>
      </c>
      <c r="X184" s="31">
        <f t="shared" ca="1" si="12"/>
        <v>0</v>
      </c>
      <c r="Y184" s="19">
        <f ca="1">IFERROR(VLOOKUP(B184,'R001'!$X$5:$Z$19,2,FALSE),0)+IFERROR(VLOOKUP(B184,'R002'!$X$5:$Z$19,2,FALSE),0)+IFERROR(VLOOKUP(B184,'R003'!$X$5:$Z$19,2,FALSE),0)+IFERROR(VLOOKUP(B184,'R004'!$X$5:$Z$19,2,FALSE),0)+IFERROR(VLOOKUP(B184,'R005'!$X$5:$Z$19,2,FALSE),0)+IFERROR(VLOOKUP(B184,'R006'!$X$5:$Z$19,2,FALSE),0)+IFERROR(VLOOKUP(B184,'R007'!$X$5:$Z$19,2,FALSE),0)+IFERROR(VLOOKUP(B184,'R008'!$X$5:$Z$19,2,FALSE),0)+IFERROR(VLOOKUP(B184,'R009'!$X$5:$Z$19,2,FALSE),0)+IFERROR(VLOOKUP(B184,'R010'!$X$5:$Z$19,2,FALSE),0)+IFERROR(VLOOKUP(B184,'R011'!$X$5:$Z$19,2,FALSE),0)+IFERROR(VLOOKUP(B184,'R012'!$X$5:$Z$19,2,FALSE),0)+IFERROR(VLOOKUP(B184,'R013'!$X$5:$Z$19,2,FALSE),0)+IFERROR(VLOOKUP(B184,'R014'!$X$5:$Z$19,2,FALSE),0)+IFERROR(VLOOKUP(B184,'R015'!$X$5:$Z$19,2,FALSE),0)+IFERROR(VLOOKUP(B184,'R016'!$X$5:$Z$19,2,FALSE),0)+IFERROR(VLOOKUP(B184,'R017'!$X$5:$Z$19,2,FALSE),0)+IFERROR(VLOOKUP(B184,'R018'!$X$5:$Z$19,2,FALSE),0)+IFERROR(VLOOKUP(B184,'R019'!$X$5:$Z$19,2,FALSE),0)+IFERROR(VLOOKUP(B184,'R020'!$X$5:$Z$19,2,FALSE),0)+IFERROR(VLOOKUP(B184,'R021'!$X$5:$Z$19,2,FALSE),0)</f>
        <v>0</v>
      </c>
      <c r="Z184" s="20">
        <f t="shared" ca="1" si="13"/>
        <v>0</v>
      </c>
      <c r="AA184" s="21">
        <f t="shared" ca="1" si="14"/>
        <v>0</v>
      </c>
      <c r="AB184" s="16"/>
    </row>
    <row r="185" spans="1:28" x14ac:dyDescent="0.25">
      <c r="A185" s="14"/>
      <c r="B185" s="130"/>
      <c r="C185" s="130"/>
      <c r="D185" s="180"/>
      <c r="E185" s="131"/>
      <c r="F185" s="32">
        <f t="shared" si="10"/>
        <v>0</v>
      </c>
      <c r="G185" s="132"/>
      <c r="H185" s="133"/>
      <c r="I185" s="133"/>
      <c r="J185" s="133"/>
      <c r="K185" s="133"/>
      <c r="L185" s="133"/>
      <c r="M185" s="133"/>
      <c r="N185" s="133"/>
      <c r="O185" s="133"/>
      <c r="P185" s="133"/>
      <c r="Q185" s="133"/>
      <c r="R185" s="133"/>
      <c r="S185" s="133"/>
      <c r="T185" s="133"/>
      <c r="U185" s="133"/>
      <c r="V185" s="29">
        <f ca="1">IFERROR(VLOOKUP(B185,'R001'!$X$5:$Y$19,2,FALSE),0)+IFERROR(VLOOKUP(B185,'R002'!$X$5:$Y$19,2,FALSE),0)+IFERROR(VLOOKUP(B185,'R003'!$X$5:$Y$19,2,FALSE),0)+IFERROR(VLOOKUP(B185,'R004'!$X$5:$Y$19,2,FALSE),0)+IFERROR(VLOOKUP(B185,'R005'!$X$5:$Y$19,2,FALSE),0)+IFERROR(VLOOKUP(B185,'R006'!$X$5:$Y$19,2,FALSE),0)+IFERROR(VLOOKUP(B185,'R007'!$X$5:$Y$19,2,FALSE),0)+IFERROR(VLOOKUP(B185,'R008'!$X$5:$Y$19,2,FALSE),0)+IFERROR(VLOOKUP(B185,'R009'!$X$5:$Y$19,2,FALSE),0)+IFERROR(VLOOKUP(B185,'R010'!$X$5:$Y$19,2,FALSE),0)+IFERROR(VLOOKUP(B185,'R011'!$X$5:$Y$19,2,FALSE),0)+IFERROR(VLOOKUP(B185,'R012'!$X$5:$Y$19,2,FALSE),0)+IFERROR(VLOOKUP(B185,'R013'!$X$5:$Y$19,2,FALSE),0)+IFERROR(VLOOKUP(B185,'R014'!$X$5:$Y$19,2,FALSE),0)+IFERROR(VLOOKUP(B185,'R015'!$X$5:$Y$19,2,FALSE),0)+IFERROR(VLOOKUP(B185,'R016'!$X$5:$Y$19,2,FALSE),0)+IFERROR(VLOOKUP(B185,'R017'!$X$5:$Y$19,2,FALSE),0)+IFERROR(VLOOKUP(B185,'R018'!$X$5:$Y$19,2,FALSE),0)+IFERROR(VLOOKUP(B185,'R019'!$X$5:$Y$19,2,FALSE),0)+IFERROR(VLOOKUP(B185,'R020'!$X$5:$Y$19,2,FALSE),0)+IFERROR(VLOOKUP(B185,'R021'!$X$5:$Y$19,2,FALSE),0)</f>
        <v>0</v>
      </c>
      <c r="W185" s="30">
        <f t="shared" ca="1" si="11"/>
        <v>0</v>
      </c>
      <c r="X185" s="31">
        <f t="shared" ca="1" si="12"/>
        <v>0</v>
      </c>
      <c r="Y185" s="19">
        <f ca="1">IFERROR(VLOOKUP(B185,'R001'!$X$5:$Z$19,2,FALSE),0)+IFERROR(VLOOKUP(B185,'R002'!$X$5:$Z$19,2,FALSE),0)+IFERROR(VLOOKUP(B185,'R003'!$X$5:$Z$19,2,FALSE),0)+IFERROR(VLOOKUP(B185,'R004'!$X$5:$Z$19,2,FALSE),0)+IFERROR(VLOOKUP(B185,'R005'!$X$5:$Z$19,2,FALSE),0)+IFERROR(VLOOKUP(B185,'R006'!$X$5:$Z$19,2,FALSE),0)+IFERROR(VLOOKUP(B185,'R007'!$X$5:$Z$19,2,FALSE),0)+IFERROR(VLOOKUP(B185,'R008'!$X$5:$Z$19,2,FALSE),0)+IFERROR(VLOOKUP(B185,'R009'!$X$5:$Z$19,2,FALSE),0)+IFERROR(VLOOKUP(B185,'R010'!$X$5:$Z$19,2,FALSE),0)+IFERROR(VLOOKUP(B185,'R011'!$X$5:$Z$19,2,FALSE),0)+IFERROR(VLOOKUP(B185,'R012'!$X$5:$Z$19,2,FALSE),0)+IFERROR(VLOOKUP(B185,'R013'!$X$5:$Z$19,2,FALSE),0)+IFERROR(VLOOKUP(B185,'R014'!$X$5:$Z$19,2,FALSE),0)+IFERROR(VLOOKUP(B185,'R015'!$X$5:$Z$19,2,FALSE),0)+IFERROR(VLOOKUP(B185,'R016'!$X$5:$Z$19,2,FALSE),0)+IFERROR(VLOOKUP(B185,'R017'!$X$5:$Z$19,2,FALSE),0)+IFERROR(VLOOKUP(B185,'R018'!$X$5:$Z$19,2,FALSE),0)+IFERROR(VLOOKUP(B185,'R019'!$X$5:$Z$19,2,FALSE),0)+IFERROR(VLOOKUP(B185,'R020'!$X$5:$Z$19,2,FALSE),0)+IFERROR(VLOOKUP(B185,'R021'!$X$5:$Z$19,2,FALSE),0)</f>
        <v>0</v>
      </c>
      <c r="Z185" s="20">
        <f t="shared" ca="1" si="13"/>
        <v>0</v>
      </c>
      <c r="AA185" s="21">
        <f t="shared" ca="1" si="14"/>
        <v>0</v>
      </c>
      <c r="AB185" s="16"/>
    </row>
    <row r="186" spans="1:28" x14ac:dyDescent="0.25">
      <c r="A186" s="14"/>
      <c r="B186" s="130"/>
      <c r="C186" s="130"/>
      <c r="D186" s="180"/>
      <c r="E186" s="131"/>
      <c r="F186" s="32">
        <f t="shared" si="10"/>
        <v>0</v>
      </c>
      <c r="G186" s="132"/>
      <c r="H186" s="133"/>
      <c r="I186" s="133"/>
      <c r="J186" s="133"/>
      <c r="K186" s="133"/>
      <c r="L186" s="133"/>
      <c r="M186" s="133"/>
      <c r="N186" s="133"/>
      <c r="O186" s="133"/>
      <c r="P186" s="133"/>
      <c r="Q186" s="133"/>
      <c r="R186" s="133"/>
      <c r="S186" s="133"/>
      <c r="T186" s="133"/>
      <c r="U186" s="133"/>
      <c r="V186" s="29">
        <f ca="1">IFERROR(VLOOKUP(B186,'R001'!$X$5:$Y$19,2,FALSE),0)+IFERROR(VLOOKUP(B186,'R002'!$X$5:$Y$19,2,FALSE),0)+IFERROR(VLOOKUP(B186,'R003'!$X$5:$Y$19,2,FALSE),0)+IFERROR(VLOOKUP(B186,'R004'!$X$5:$Y$19,2,FALSE),0)+IFERROR(VLOOKUP(B186,'R005'!$X$5:$Y$19,2,FALSE),0)+IFERROR(VLOOKUP(B186,'R006'!$X$5:$Y$19,2,FALSE),0)+IFERROR(VLOOKUP(B186,'R007'!$X$5:$Y$19,2,FALSE),0)+IFERROR(VLOOKUP(B186,'R008'!$X$5:$Y$19,2,FALSE),0)+IFERROR(VLOOKUP(B186,'R009'!$X$5:$Y$19,2,FALSE),0)+IFERROR(VLOOKUP(B186,'R010'!$X$5:$Y$19,2,FALSE),0)+IFERROR(VLOOKUP(B186,'R011'!$X$5:$Y$19,2,FALSE),0)+IFERROR(VLOOKUP(B186,'R012'!$X$5:$Y$19,2,FALSE),0)+IFERROR(VLOOKUP(B186,'R013'!$X$5:$Y$19,2,FALSE),0)+IFERROR(VLOOKUP(B186,'R014'!$X$5:$Y$19,2,FALSE),0)+IFERROR(VLOOKUP(B186,'R015'!$X$5:$Y$19,2,FALSE),0)+IFERROR(VLOOKUP(B186,'R016'!$X$5:$Y$19,2,FALSE),0)+IFERROR(VLOOKUP(B186,'R017'!$X$5:$Y$19,2,FALSE),0)+IFERROR(VLOOKUP(B186,'R018'!$X$5:$Y$19,2,FALSE),0)+IFERROR(VLOOKUP(B186,'R019'!$X$5:$Y$19,2,FALSE),0)+IFERROR(VLOOKUP(B186,'R020'!$X$5:$Y$19,2,FALSE),0)+IFERROR(VLOOKUP(B186,'R021'!$X$5:$Y$19,2,FALSE),0)</f>
        <v>0</v>
      </c>
      <c r="W186" s="30">
        <f t="shared" ca="1" si="11"/>
        <v>0</v>
      </c>
      <c r="X186" s="31">
        <f t="shared" ca="1" si="12"/>
        <v>0</v>
      </c>
      <c r="Y186" s="19">
        <f ca="1">IFERROR(VLOOKUP(B186,'R001'!$X$5:$Z$19,2,FALSE),0)+IFERROR(VLOOKUP(B186,'R002'!$X$5:$Z$19,2,FALSE),0)+IFERROR(VLOOKUP(B186,'R003'!$X$5:$Z$19,2,FALSE),0)+IFERROR(VLOOKUP(B186,'R004'!$X$5:$Z$19,2,FALSE),0)+IFERROR(VLOOKUP(B186,'R005'!$X$5:$Z$19,2,FALSE),0)+IFERROR(VLOOKUP(B186,'R006'!$X$5:$Z$19,2,FALSE),0)+IFERROR(VLOOKUP(B186,'R007'!$X$5:$Z$19,2,FALSE),0)+IFERROR(VLOOKUP(B186,'R008'!$X$5:$Z$19,2,FALSE),0)+IFERROR(VLOOKUP(B186,'R009'!$X$5:$Z$19,2,FALSE),0)+IFERROR(VLOOKUP(B186,'R010'!$X$5:$Z$19,2,FALSE),0)+IFERROR(VLOOKUP(B186,'R011'!$X$5:$Z$19,2,FALSE),0)+IFERROR(VLOOKUP(B186,'R012'!$X$5:$Z$19,2,FALSE),0)+IFERROR(VLOOKUP(B186,'R013'!$X$5:$Z$19,2,FALSE),0)+IFERROR(VLOOKUP(B186,'R014'!$X$5:$Z$19,2,FALSE),0)+IFERROR(VLOOKUP(B186,'R015'!$X$5:$Z$19,2,FALSE),0)+IFERROR(VLOOKUP(B186,'R016'!$X$5:$Z$19,2,FALSE),0)+IFERROR(VLOOKUP(B186,'R017'!$X$5:$Z$19,2,FALSE),0)+IFERROR(VLOOKUP(B186,'R018'!$X$5:$Z$19,2,FALSE),0)+IFERROR(VLOOKUP(B186,'R019'!$X$5:$Z$19,2,FALSE),0)+IFERROR(VLOOKUP(B186,'R020'!$X$5:$Z$19,2,FALSE),0)+IFERROR(VLOOKUP(B186,'R021'!$X$5:$Z$19,2,FALSE),0)</f>
        <v>0</v>
      </c>
      <c r="Z186" s="20">
        <f t="shared" ca="1" si="13"/>
        <v>0</v>
      </c>
      <c r="AA186" s="21">
        <f t="shared" ca="1" si="14"/>
        <v>0</v>
      </c>
      <c r="AB186" s="16"/>
    </row>
    <row r="187" spans="1:28" x14ac:dyDescent="0.25">
      <c r="A187" s="14"/>
      <c r="B187" s="130"/>
      <c r="C187" s="130"/>
      <c r="D187" s="180"/>
      <c r="E187" s="131"/>
      <c r="F187" s="32">
        <f t="shared" si="10"/>
        <v>0</v>
      </c>
      <c r="G187" s="132"/>
      <c r="H187" s="133"/>
      <c r="I187" s="133"/>
      <c r="J187" s="133"/>
      <c r="K187" s="133"/>
      <c r="L187" s="133"/>
      <c r="M187" s="133"/>
      <c r="N187" s="133"/>
      <c r="O187" s="133"/>
      <c r="P187" s="133"/>
      <c r="Q187" s="133"/>
      <c r="R187" s="133"/>
      <c r="S187" s="133"/>
      <c r="T187" s="133"/>
      <c r="U187" s="133"/>
      <c r="V187" s="29">
        <f ca="1">IFERROR(VLOOKUP(B187,'R001'!$X$5:$Y$19,2,FALSE),0)+IFERROR(VLOOKUP(B187,'R002'!$X$5:$Y$19,2,FALSE),0)+IFERROR(VLOOKUP(B187,'R003'!$X$5:$Y$19,2,FALSE),0)+IFERROR(VLOOKUP(B187,'R004'!$X$5:$Y$19,2,FALSE),0)+IFERROR(VLOOKUP(B187,'R005'!$X$5:$Y$19,2,FALSE),0)+IFERROR(VLOOKUP(B187,'R006'!$X$5:$Y$19,2,FALSE),0)+IFERROR(VLOOKUP(B187,'R007'!$X$5:$Y$19,2,FALSE),0)+IFERROR(VLOOKUP(B187,'R008'!$X$5:$Y$19,2,FALSE),0)+IFERROR(VLOOKUP(B187,'R009'!$X$5:$Y$19,2,FALSE),0)+IFERROR(VLOOKUP(B187,'R010'!$X$5:$Y$19,2,FALSE),0)+IFERROR(VLOOKUP(B187,'R011'!$X$5:$Y$19,2,FALSE),0)+IFERROR(VLOOKUP(B187,'R012'!$X$5:$Y$19,2,FALSE),0)+IFERROR(VLOOKUP(B187,'R013'!$X$5:$Y$19,2,FALSE),0)+IFERROR(VLOOKUP(B187,'R014'!$X$5:$Y$19,2,FALSE),0)+IFERROR(VLOOKUP(B187,'R015'!$X$5:$Y$19,2,FALSE),0)+IFERROR(VLOOKUP(B187,'R016'!$X$5:$Y$19,2,FALSE),0)+IFERROR(VLOOKUP(B187,'R017'!$X$5:$Y$19,2,FALSE),0)+IFERROR(VLOOKUP(B187,'R018'!$X$5:$Y$19,2,FALSE),0)+IFERROR(VLOOKUP(B187,'R019'!$X$5:$Y$19,2,FALSE),0)+IFERROR(VLOOKUP(B187,'R020'!$X$5:$Y$19,2,FALSE),0)+IFERROR(VLOOKUP(B187,'R021'!$X$5:$Y$19,2,FALSE),0)</f>
        <v>0</v>
      </c>
      <c r="W187" s="30">
        <f t="shared" ca="1" si="11"/>
        <v>0</v>
      </c>
      <c r="X187" s="31">
        <f t="shared" ca="1" si="12"/>
        <v>0</v>
      </c>
      <c r="Y187" s="19">
        <f ca="1">IFERROR(VLOOKUP(B187,'R001'!$X$5:$Z$19,2,FALSE),0)+IFERROR(VLOOKUP(B187,'R002'!$X$5:$Z$19,2,FALSE),0)+IFERROR(VLOOKUP(B187,'R003'!$X$5:$Z$19,2,FALSE),0)+IFERROR(VLOOKUP(B187,'R004'!$X$5:$Z$19,2,FALSE),0)+IFERROR(VLOOKUP(B187,'R005'!$X$5:$Z$19,2,FALSE),0)+IFERROR(VLOOKUP(B187,'R006'!$X$5:$Z$19,2,FALSE),0)+IFERROR(VLOOKUP(B187,'R007'!$X$5:$Z$19,2,FALSE),0)+IFERROR(VLOOKUP(B187,'R008'!$X$5:$Z$19,2,FALSE),0)+IFERROR(VLOOKUP(B187,'R009'!$X$5:$Z$19,2,FALSE),0)+IFERROR(VLOOKUP(B187,'R010'!$X$5:$Z$19,2,FALSE),0)+IFERROR(VLOOKUP(B187,'R011'!$X$5:$Z$19,2,FALSE),0)+IFERROR(VLOOKUP(B187,'R012'!$X$5:$Z$19,2,FALSE),0)+IFERROR(VLOOKUP(B187,'R013'!$X$5:$Z$19,2,FALSE),0)+IFERROR(VLOOKUP(B187,'R014'!$X$5:$Z$19,2,FALSE),0)+IFERROR(VLOOKUP(B187,'R015'!$X$5:$Z$19,2,FALSE),0)+IFERROR(VLOOKUP(B187,'R016'!$X$5:$Z$19,2,FALSE),0)+IFERROR(VLOOKUP(B187,'R017'!$X$5:$Z$19,2,FALSE),0)+IFERROR(VLOOKUP(B187,'R018'!$X$5:$Z$19,2,FALSE),0)+IFERROR(VLOOKUP(B187,'R019'!$X$5:$Z$19,2,FALSE),0)+IFERROR(VLOOKUP(B187,'R020'!$X$5:$Z$19,2,FALSE),0)+IFERROR(VLOOKUP(B187,'R021'!$X$5:$Z$19,2,FALSE),0)</f>
        <v>0</v>
      </c>
      <c r="Z187" s="20">
        <f t="shared" ca="1" si="13"/>
        <v>0</v>
      </c>
      <c r="AA187" s="21">
        <f t="shared" ca="1" si="14"/>
        <v>0</v>
      </c>
      <c r="AB187" s="16"/>
    </row>
    <row r="188" spans="1:28" x14ac:dyDescent="0.25">
      <c r="A188" s="14"/>
      <c r="B188" s="130"/>
      <c r="C188" s="130"/>
      <c r="D188" s="180"/>
      <c r="E188" s="131"/>
      <c r="F188" s="32">
        <f t="shared" si="10"/>
        <v>0</v>
      </c>
      <c r="G188" s="132"/>
      <c r="H188" s="133"/>
      <c r="I188" s="133"/>
      <c r="J188" s="133"/>
      <c r="K188" s="133"/>
      <c r="L188" s="133"/>
      <c r="M188" s="133"/>
      <c r="N188" s="133"/>
      <c r="O188" s="133"/>
      <c r="P188" s="133"/>
      <c r="Q188" s="133"/>
      <c r="R188" s="133"/>
      <c r="S188" s="133"/>
      <c r="T188" s="133"/>
      <c r="U188" s="133"/>
      <c r="V188" s="29">
        <f ca="1">IFERROR(VLOOKUP(B188,'R001'!$X$5:$Y$19,2,FALSE),0)+IFERROR(VLOOKUP(B188,'R002'!$X$5:$Y$19,2,FALSE),0)+IFERROR(VLOOKUP(B188,'R003'!$X$5:$Y$19,2,FALSE),0)+IFERROR(VLOOKUP(B188,'R004'!$X$5:$Y$19,2,FALSE),0)+IFERROR(VLOOKUP(B188,'R005'!$X$5:$Y$19,2,FALSE),0)+IFERROR(VLOOKUP(B188,'R006'!$X$5:$Y$19,2,FALSE),0)+IFERROR(VLOOKUP(B188,'R007'!$X$5:$Y$19,2,FALSE),0)+IFERROR(VLOOKUP(B188,'R008'!$X$5:$Y$19,2,FALSE),0)+IFERROR(VLOOKUP(B188,'R009'!$X$5:$Y$19,2,FALSE),0)+IFERROR(VLOOKUP(B188,'R010'!$X$5:$Y$19,2,FALSE),0)+IFERROR(VLOOKUP(B188,'R011'!$X$5:$Y$19,2,FALSE),0)+IFERROR(VLOOKUP(B188,'R012'!$X$5:$Y$19,2,FALSE),0)+IFERROR(VLOOKUP(B188,'R013'!$X$5:$Y$19,2,FALSE),0)+IFERROR(VLOOKUP(B188,'R014'!$X$5:$Y$19,2,FALSE),0)+IFERROR(VLOOKUP(B188,'R015'!$X$5:$Y$19,2,FALSE),0)+IFERROR(VLOOKUP(B188,'R016'!$X$5:$Y$19,2,FALSE),0)+IFERROR(VLOOKUP(B188,'R017'!$X$5:$Y$19,2,FALSE),0)+IFERROR(VLOOKUP(B188,'R018'!$X$5:$Y$19,2,FALSE),0)+IFERROR(VLOOKUP(B188,'R019'!$X$5:$Y$19,2,FALSE),0)+IFERROR(VLOOKUP(B188,'R020'!$X$5:$Y$19,2,FALSE),0)+IFERROR(VLOOKUP(B188,'R021'!$X$5:$Y$19,2,FALSE),0)</f>
        <v>0</v>
      </c>
      <c r="W188" s="30">
        <f t="shared" ca="1" si="11"/>
        <v>0</v>
      </c>
      <c r="X188" s="31">
        <f t="shared" ca="1" si="12"/>
        <v>0</v>
      </c>
      <c r="Y188" s="19">
        <f ca="1">IFERROR(VLOOKUP(B188,'R001'!$X$5:$Z$19,2,FALSE),0)+IFERROR(VLOOKUP(B188,'R002'!$X$5:$Z$19,2,FALSE),0)+IFERROR(VLOOKUP(B188,'R003'!$X$5:$Z$19,2,FALSE),0)+IFERROR(VLOOKUP(B188,'R004'!$X$5:$Z$19,2,FALSE),0)+IFERROR(VLOOKUP(B188,'R005'!$X$5:$Z$19,2,FALSE),0)+IFERROR(VLOOKUP(B188,'R006'!$X$5:$Z$19,2,FALSE),0)+IFERROR(VLOOKUP(B188,'R007'!$X$5:$Z$19,2,FALSE),0)+IFERROR(VLOOKUP(B188,'R008'!$X$5:$Z$19,2,FALSE),0)+IFERROR(VLOOKUP(B188,'R009'!$X$5:$Z$19,2,FALSE),0)+IFERROR(VLOOKUP(B188,'R010'!$X$5:$Z$19,2,FALSE),0)+IFERROR(VLOOKUP(B188,'R011'!$X$5:$Z$19,2,FALSE),0)+IFERROR(VLOOKUP(B188,'R012'!$X$5:$Z$19,2,FALSE),0)+IFERROR(VLOOKUP(B188,'R013'!$X$5:$Z$19,2,FALSE),0)+IFERROR(VLOOKUP(B188,'R014'!$X$5:$Z$19,2,FALSE),0)+IFERROR(VLOOKUP(B188,'R015'!$X$5:$Z$19,2,FALSE),0)+IFERROR(VLOOKUP(B188,'R016'!$X$5:$Z$19,2,FALSE),0)+IFERROR(VLOOKUP(B188,'R017'!$X$5:$Z$19,2,FALSE),0)+IFERROR(VLOOKUP(B188,'R018'!$X$5:$Z$19,2,FALSE),0)+IFERROR(VLOOKUP(B188,'R019'!$X$5:$Z$19,2,FALSE),0)+IFERROR(VLOOKUP(B188,'R020'!$X$5:$Z$19,2,FALSE),0)+IFERROR(VLOOKUP(B188,'R021'!$X$5:$Z$19,2,FALSE),0)</f>
        <v>0</v>
      </c>
      <c r="Z188" s="20">
        <f t="shared" ca="1" si="13"/>
        <v>0</v>
      </c>
      <c r="AA188" s="21">
        <f t="shared" ca="1" si="14"/>
        <v>0</v>
      </c>
      <c r="AB188" s="16"/>
    </row>
    <row r="189" spans="1:28" x14ac:dyDescent="0.25">
      <c r="A189" s="14"/>
      <c r="B189" s="130"/>
      <c r="C189" s="130"/>
      <c r="D189" s="180"/>
      <c r="E189" s="131"/>
      <c r="F189" s="32">
        <f t="shared" si="10"/>
        <v>0</v>
      </c>
      <c r="G189" s="132"/>
      <c r="H189" s="133"/>
      <c r="I189" s="133"/>
      <c r="J189" s="133"/>
      <c r="K189" s="133"/>
      <c r="L189" s="133"/>
      <c r="M189" s="133"/>
      <c r="N189" s="133"/>
      <c r="O189" s="133"/>
      <c r="P189" s="133"/>
      <c r="Q189" s="133"/>
      <c r="R189" s="133"/>
      <c r="S189" s="133"/>
      <c r="T189" s="133"/>
      <c r="U189" s="133"/>
      <c r="V189" s="29">
        <f ca="1">IFERROR(VLOOKUP(B189,'R001'!$X$5:$Y$19,2,FALSE),0)+IFERROR(VLOOKUP(B189,'R002'!$X$5:$Y$19,2,FALSE),0)+IFERROR(VLOOKUP(B189,'R003'!$X$5:$Y$19,2,FALSE),0)+IFERROR(VLOOKUP(B189,'R004'!$X$5:$Y$19,2,FALSE),0)+IFERROR(VLOOKUP(B189,'R005'!$X$5:$Y$19,2,FALSE),0)+IFERROR(VLOOKUP(B189,'R006'!$X$5:$Y$19,2,FALSE),0)+IFERROR(VLOOKUP(B189,'R007'!$X$5:$Y$19,2,FALSE),0)+IFERROR(VLOOKUP(B189,'R008'!$X$5:$Y$19,2,FALSE),0)+IFERROR(VLOOKUP(B189,'R009'!$X$5:$Y$19,2,FALSE),0)+IFERROR(VLOOKUP(B189,'R010'!$X$5:$Y$19,2,FALSE),0)+IFERROR(VLOOKUP(B189,'R011'!$X$5:$Y$19,2,FALSE),0)+IFERROR(VLOOKUP(B189,'R012'!$X$5:$Y$19,2,FALSE),0)+IFERROR(VLOOKUP(B189,'R013'!$X$5:$Y$19,2,FALSE),0)+IFERROR(VLOOKUP(B189,'R014'!$X$5:$Y$19,2,FALSE),0)+IFERROR(VLOOKUP(B189,'R015'!$X$5:$Y$19,2,FALSE),0)+IFERROR(VLOOKUP(B189,'R016'!$X$5:$Y$19,2,FALSE),0)+IFERROR(VLOOKUP(B189,'R017'!$X$5:$Y$19,2,FALSE),0)+IFERROR(VLOOKUP(B189,'R018'!$X$5:$Y$19,2,FALSE),0)+IFERROR(VLOOKUP(B189,'R019'!$X$5:$Y$19,2,FALSE),0)+IFERROR(VLOOKUP(B189,'R020'!$X$5:$Y$19,2,FALSE),0)+IFERROR(VLOOKUP(B189,'R021'!$X$5:$Y$19,2,FALSE),0)</f>
        <v>0</v>
      </c>
      <c r="W189" s="30">
        <f t="shared" ca="1" si="11"/>
        <v>0</v>
      </c>
      <c r="X189" s="31">
        <f t="shared" ca="1" si="12"/>
        <v>0</v>
      </c>
      <c r="Y189" s="19">
        <f ca="1">IFERROR(VLOOKUP(B189,'R001'!$X$5:$Z$19,2,FALSE),0)+IFERROR(VLOOKUP(B189,'R002'!$X$5:$Z$19,2,FALSE),0)+IFERROR(VLOOKUP(B189,'R003'!$X$5:$Z$19,2,FALSE),0)+IFERROR(VLOOKUP(B189,'R004'!$X$5:$Z$19,2,FALSE),0)+IFERROR(VLOOKUP(B189,'R005'!$X$5:$Z$19,2,FALSE),0)+IFERROR(VLOOKUP(B189,'R006'!$X$5:$Z$19,2,FALSE),0)+IFERROR(VLOOKUP(B189,'R007'!$X$5:$Z$19,2,FALSE),0)+IFERROR(VLOOKUP(B189,'R008'!$X$5:$Z$19,2,FALSE),0)+IFERROR(VLOOKUP(B189,'R009'!$X$5:$Z$19,2,FALSE),0)+IFERROR(VLOOKUP(B189,'R010'!$X$5:$Z$19,2,FALSE),0)+IFERROR(VLOOKUP(B189,'R011'!$X$5:$Z$19,2,FALSE),0)+IFERROR(VLOOKUP(B189,'R012'!$X$5:$Z$19,2,FALSE),0)+IFERROR(VLOOKUP(B189,'R013'!$X$5:$Z$19,2,FALSE),0)+IFERROR(VLOOKUP(B189,'R014'!$X$5:$Z$19,2,FALSE),0)+IFERROR(VLOOKUP(B189,'R015'!$X$5:$Z$19,2,FALSE),0)+IFERROR(VLOOKUP(B189,'R016'!$X$5:$Z$19,2,FALSE),0)+IFERROR(VLOOKUP(B189,'R017'!$X$5:$Z$19,2,FALSE),0)+IFERROR(VLOOKUP(B189,'R018'!$X$5:$Z$19,2,FALSE),0)+IFERROR(VLOOKUP(B189,'R019'!$X$5:$Z$19,2,FALSE),0)+IFERROR(VLOOKUP(B189,'R020'!$X$5:$Z$19,2,FALSE),0)+IFERROR(VLOOKUP(B189,'R021'!$X$5:$Z$19,2,FALSE),0)</f>
        <v>0</v>
      </c>
      <c r="Z189" s="20">
        <f t="shared" ca="1" si="13"/>
        <v>0</v>
      </c>
      <c r="AA189" s="21">
        <f t="shared" ca="1" si="14"/>
        <v>0</v>
      </c>
      <c r="AB189" s="16"/>
    </row>
    <row r="190" spans="1:28" x14ac:dyDescent="0.25">
      <c r="A190" s="14"/>
      <c r="B190" s="130"/>
      <c r="C190" s="130"/>
      <c r="D190" s="180"/>
      <c r="E190" s="131"/>
      <c r="F190" s="32">
        <f t="shared" si="10"/>
        <v>0</v>
      </c>
      <c r="G190" s="132"/>
      <c r="H190" s="133"/>
      <c r="I190" s="133"/>
      <c r="J190" s="133"/>
      <c r="K190" s="133"/>
      <c r="L190" s="133"/>
      <c r="M190" s="133"/>
      <c r="N190" s="133"/>
      <c r="O190" s="133"/>
      <c r="P190" s="133"/>
      <c r="Q190" s="133"/>
      <c r="R190" s="133"/>
      <c r="S190" s="133"/>
      <c r="T190" s="133"/>
      <c r="U190" s="133"/>
      <c r="V190" s="29">
        <f ca="1">IFERROR(VLOOKUP(B190,'R001'!$X$5:$Y$19,2,FALSE),0)+IFERROR(VLOOKUP(B190,'R002'!$X$5:$Y$19,2,FALSE),0)+IFERROR(VLOOKUP(B190,'R003'!$X$5:$Y$19,2,FALSE),0)+IFERROR(VLOOKUP(B190,'R004'!$X$5:$Y$19,2,FALSE),0)+IFERROR(VLOOKUP(B190,'R005'!$X$5:$Y$19,2,FALSE),0)+IFERROR(VLOOKUP(B190,'R006'!$X$5:$Y$19,2,FALSE),0)+IFERROR(VLOOKUP(B190,'R007'!$X$5:$Y$19,2,FALSE),0)+IFERROR(VLOOKUP(B190,'R008'!$X$5:$Y$19,2,FALSE),0)+IFERROR(VLOOKUP(B190,'R009'!$X$5:$Y$19,2,FALSE),0)+IFERROR(VLOOKUP(B190,'R010'!$X$5:$Y$19,2,FALSE),0)+IFERROR(VLOOKUP(B190,'R011'!$X$5:$Y$19,2,FALSE),0)+IFERROR(VLOOKUP(B190,'R012'!$X$5:$Y$19,2,FALSE),0)+IFERROR(VLOOKUP(B190,'R013'!$X$5:$Y$19,2,FALSE),0)+IFERROR(VLOOKUP(B190,'R014'!$X$5:$Y$19,2,FALSE),0)+IFERROR(VLOOKUP(B190,'R015'!$X$5:$Y$19,2,FALSE),0)+IFERROR(VLOOKUP(B190,'R016'!$X$5:$Y$19,2,FALSE),0)+IFERROR(VLOOKUP(B190,'R017'!$X$5:$Y$19,2,FALSE),0)+IFERROR(VLOOKUP(B190,'R018'!$X$5:$Y$19,2,FALSE),0)+IFERROR(VLOOKUP(B190,'R019'!$X$5:$Y$19,2,FALSE),0)+IFERROR(VLOOKUP(B190,'R020'!$X$5:$Y$19,2,FALSE),0)+IFERROR(VLOOKUP(B190,'R021'!$X$5:$Y$19,2,FALSE),0)</f>
        <v>0</v>
      </c>
      <c r="W190" s="30">
        <f t="shared" ca="1" si="11"/>
        <v>0</v>
      </c>
      <c r="X190" s="31">
        <f t="shared" ca="1" si="12"/>
        <v>0</v>
      </c>
      <c r="Y190" s="19">
        <f ca="1">IFERROR(VLOOKUP(B190,'R001'!$X$5:$Z$19,2,FALSE),0)+IFERROR(VLOOKUP(B190,'R002'!$X$5:$Z$19,2,FALSE),0)+IFERROR(VLOOKUP(B190,'R003'!$X$5:$Z$19,2,FALSE),0)+IFERROR(VLOOKUP(B190,'R004'!$X$5:$Z$19,2,FALSE),0)+IFERROR(VLOOKUP(B190,'R005'!$X$5:$Z$19,2,FALSE),0)+IFERROR(VLOOKUP(B190,'R006'!$X$5:$Z$19,2,FALSE),0)+IFERROR(VLOOKUP(B190,'R007'!$X$5:$Z$19,2,FALSE),0)+IFERROR(VLOOKUP(B190,'R008'!$X$5:$Z$19,2,FALSE),0)+IFERROR(VLOOKUP(B190,'R009'!$X$5:$Z$19,2,FALSE),0)+IFERROR(VLOOKUP(B190,'R010'!$X$5:$Z$19,2,FALSE),0)+IFERROR(VLOOKUP(B190,'R011'!$X$5:$Z$19,2,FALSE),0)+IFERROR(VLOOKUP(B190,'R012'!$X$5:$Z$19,2,FALSE),0)+IFERROR(VLOOKUP(B190,'R013'!$X$5:$Z$19,2,FALSE),0)+IFERROR(VLOOKUP(B190,'R014'!$X$5:$Z$19,2,FALSE),0)+IFERROR(VLOOKUP(B190,'R015'!$X$5:$Z$19,2,FALSE),0)+IFERROR(VLOOKUP(B190,'R016'!$X$5:$Z$19,2,FALSE),0)+IFERROR(VLOOKUP(B190,'R017'!$X$5:$Z$19,2,FALSE),0)+IFERROR(VLOOKUP(B190,'R018'!$X$5:$Z$19,2,FALSE),0)+IFERROR(VLOOKUP(B190,'R019'!$X$5:$Z$19,2,FALSE),0)+IFERROR(VLOOKUP(B190,'R020'!$X$5:$Z$19,2,FALSE),0)+IFERROR(VLOOKUP(B190,'R021'!$X$5:$Z$19,2,FALSE),0)</f>
        <v>0</v>
      </c>
      <c r="Z190" s="20">
        <f t="shared" ca="1" si="13"/>
        <v>0</v>
      </c>
      <c r="AA190" s="21">
        <f t="shared" ca="1" si="14"/>
        <v>0</v>
      </c>
      <c r="AB190" s="16"/>
    </row>
    <row r="191" spans="1:28" x14ac:dyDescent="0.25">
      <c r="A191" s="14"/>
      <c r="B191" s="130"/>
      <c r="C191" s="130"/>
      <c r="D191" s="180"/>
      <c r="E191" s="131"/>
      <c r="F191" s="32">
        <f t="shared" si="10"/>
        <v>0</v>
      </c>
      <c r="G191" s="132"/>
      <c r="H191" s="133"/>
      <c r="I191" s="133"/>
      <c r="J191" s="133"/>
      <c r="K191" s="133"/>
      <c r="L191" s="133"/>
      <c r="M191" s="133"/>
      <c r="N191" s="133"/>
      <c r="O191" s="133"/>
      <c r="P191" s="133"/>
      <c r="Q191" s="133"/>
      <c r="R191" s="133"/>
      <c r="S191" s="133"/>
      <c r="T191" s="133"/>
      <c r="U191" s="133"/>
      <c r="V191" s="29">
        <f ca="1">IFERROR(VLOOKUP(B191,'R001'!$X$5:$Y$19,2,FALSE),0)+IFERROR(VLOOKUP(B191,'R002'!$X$5:$Y$19,2,FALSE),0)+IFERROR(VLOOKUP(B191,'R003'!$X$5:$Y$19,2,FALSE),0)+IFERROR(VLOOKUP(B191,'R004'!$X$5:$Y$19,2,FALSE),0)+IFERROR(VLOOKUP(B191,'R005'!$X$5:$Y$19,2,FALSE),0)+IFERROR(VLOOKUP(B191,'R006'!$X$5:$Y$19,2,FALSE),0)+IFERROR(VLOOKUP(B191,'R007'!$X$5:$Y$19,2,FALSE),0)+IFERROR(VLOOKUP(B191,'R008'!$X$5:$Y$19,2,FALSE),0)+IFERROR(VLOOKUP(B191,'R009'!$X$5:$Y$19,2,FALSE),0)+IFERROR(VLOOKUP(B191,'R010'!$X$5:$Y$19,2,FALSE),0)+IFERROR(VLOOKUP(B191,'R011'!$X$5:$Y$19,2,FALSE),0)+IFERROR(VLOOKUP(B191,'R012'!$X$5:$Y$19,2,FALSE),0)+IFERROR(VLOOKUP(B191,'R013'!$X$5:$Y$19,2,FALSE),0)+IFERROR(VLOOKUP(B191,'R014'!$X$5:$Y$19,2,FALSE),0)+IFERROR(VLOOKUP(B191,'R015'!$X$5:$Y$19,2,FALSE),0)+IFERROR(VLOOKUP(B191,'R016'!$X$5:$Y$19,2,FALSE),0)+IFERROR(VLOOKUP(B191,'R017'!$X$5:$Y$19,2,FALSE),0)+IFERROR(VLOOKUP(B191,'R018'!$X$5:$Y$19,2,FALSE),0)+IFERROR(VLOOKUP(B191,'R019'!$X$5:$Y$19,2,FALSE),0)+IFERROR(VLOOKUP(B191,'R020'!$X$5:$Y$19,2,FALSE),0)+IFERROR(VLOOKUP(B191,'R021'!$X$5:$Y$19,2,FALSE),0)</f>
        <v>0</v>
      </c>
      <c r="W191" s="30">
        <f t="shared" ca="1" si="11"/>
        <v>0</v>
      </c>
      <c r="X191" s="31">
        <f t="shared" ca="1" si="12"/>
        <v>0</v>
      </c>
      <c r="Y191" s="19">
        <f ca="1">IFERROR(VLOOKUP(B191,'R001'!$X$5:$Z$19,2,FALSE),0)+IFERROR(VLOOKUP(B191,'R002'!$X$5:$Z$19,2,FALSE),0)+IFERROR(VLOOKUP(B191,'R003'!$X$5:$Z$19,2,FALSE),0)+IFERROR(VLOOKUP(B191,'R004'!$X$5:$Z$19,2,FALSE),0)+IFERROR(VLOOKUP(B191,'R005'!$X$5:$Z$19,2,FALSE),0)+IFERROR(VLOOKUP(B191,'R006'!$X$5:$Z$19,2,FALSE),0)+IFERROR(VLOOKUP(B191,'R007'!$X$5:$Z$19,2,FALSE),0)+IFERROR(VLOOKUP(B191,'R008'!$X$5:$Z$19,2,FALSE),0)+IFERROR(VLOOKUP(B191,'R009'!$X$5:$Z$19,2,FALSE),0)+IFERROR(VLOOKUP(B191,'R010'!$X$5:$Z$19,2,FALSE),0)+IFERROR(VLOOKUP(B191,'R011'!$X$5:$Z$19,2,FALSE),0)+IFERROR(VLOOKUP(B191,'R012'!$X$5:$Z$19,2,FALSE),0)+IFERROR(VLOOKUP(B191,'R013'!$X$5:$Z$19,2,FALSE),0)+IFERROR(VLOOKUP(B191,'R014'!$X$5:$Z$19,2,FALSE),0)+IFERROR(VLOOKUP(B191,'R015'!$X$5:$Z$19,2,FALSE),0)+IFERROR(VLOOKUP(B191,'R016'!$X$5:$Z$19,2,FALSE),0)+IFERROR(VLOOKUP(B191,'R017'!$X$5:$Z$19,2,FALSE),0)+IFERROR(VLOOKUP(B191,'R018'!$X$5:$Z$19,2,FALSE),0)+IFERROR(VLOOKUP(B191,'R019'!$X$5:$Z$19,2,FALSE),0)+IFERROR(VLOOKUP(B191,'R020'!$X$5:$Z$19,2,FALSE),0)+IFERROR(VLOOKUP(B191,'R021'!$X$5:$Z$19,2,FALSE),0)</f>
        <v>0</v>
      </c>
      <c r="Z191" s="20">
        <f t="shared" ca="1" si="13"/>
        <v>0</v>
      </c>
      <c r="AA191" s="21">
        <f t="shared" ca="1" si="14"/>
        <v>0</v>
      </c>
      <c r="AB191" s="16"/>
    </row>
    <row r="192" spans="1:28" x14ac:dyDescent="0.25">
      <c r="A192" s="14"/>
      <c r="B192" s="130"/>
      <c r="C192" s="130"/>
      <c r="D192" s="180"/>
      <c r="E192" s="131"/>
      <c r="F192" s="32">
        <f t="shared" si="10"/>
        <v>0</v>
      </c>
      <c r="G192" s="132"/>
      <c r="H192" s="133"/>
      <c r="I192" s="133"/>
      <c r="J192" s="133"/>
      <c r="K192" s="133"/>
      <c r="L192" s="133"/>
      <c r="M192" s="133"/>
      <c r="N192" s="133"/>
      <c r="O192" s="133"/>
      <c r="P192" s="133"/>
      <c r="Q192" s="133"/>
      <c r="R192" s="133"/>
      <c r="S192" s="133"/>
      <c r="T192" s="133"/>
      <c r="U192" s="133"/>
      <c r="V192" s="29">
        <f ca="1">IFERROR(VLOOKUP(B192,'R001'!$X$5:$Y$19,2,FALSE),0)+IFERROR(VLOOKUP(B192,'R002'!$X$5:$Y$19,2,FALSE),0)+IFERROR(VLOOKUP(B192,'R003'!$X$5:$Y$19,2,FALSE),0)+IFERROR(VLOOKUP(B192,'R004'!$X$5:$Y$19,2,FALSE),0)+IFERROR(VLOOKUP(B192,'R005'!$X$5:$Y$19,2,FALSE),0)+IFERROR(VLOOKUP(B192,'R006'!$X$5:$Y$19,2,FALSE),0)+IFERROR(VLOOKUP(B192,'R007'!$X$5:$Y$19,2,FALSE),0)+IFERROR(VLOOKUP(B192,'R008'!$X$5:$Y$19,2,FALSE),0)+IFERROR(VLOOKUP(B192,'R009'!$X$5:$Y$19,2,FALSE),0)+IFERROR(VLOOKUP(B192,'R010'!$X$5:$Y$19,2,FALSE),0)+IFERROR(VLOOKUP(B192,'R011'!$X$5:$Y$19,2,FALSE),0)+IFERROR(VLOOKUP(B192,'R012'!$X$5:$Y$19,2,FALSE),0)+IFERROR(VLOOKUP(B192,'R013'!$X$5:$Y$19,2,FALSE),0)+IFERROR(VLOOKUP(B192,'R014'!$X$5:$Y$19,2,FALSE),0)+IFERROR(VLOOKUP(B192,'R015'!$X$5:$Y$19,2,FALSE),0)+IFERROR(VLOOKUP(B192,'R016'!$X$5:$Y$19,2,FALSE),0)+IFERROR(VLOOKUP(B192,'R017'!$X$5:$Y$19,2,FALSE),0)+IFERROR(VLOOKUP(B192,'R018'!$X$5:$Y$19,2,FALSE),0)+IFERROR(VLOOKUP(B192,'R019'!$X$5:$Y$19,2,FALSE),0)+IFERROR(VLOOKUP(B192,'R020'!$X$5:$Y$19,2,FALSE),0)+IFERROR(VLOOKUP(B192,'R021'!$X$5:$Y$19,2,FALSE),0)</f>
        <v>0</v>
      </c>
      <c r="W192" s="30">
        <f t="shared" ca="1" si="11"/>
        <v>0</v>
      </c>
      <c r="X192" s="31">
        <f t="shared" ca="1" si="12"/>
        <v>0</v>
      </c>
      <c r="Y192" s="19">
        <f ca="1">IFERROR(VLOOKUP(B192,'R001'!$X$5:$Z$19,2,FALSE),0)+IFERROR(VLOOKUP(B192,'R002'!$X$5:$Z$19,2,FALSE),0)+IFERROR(VLOOKUP(B192,'R003'!$X$5:$Z$19,2,FALSE),0)+IFERROR(VLOOKUP(B192,'R004'!$X$5:$Z$19,2,FALSE),0)+IFERROR(VLOOKUP(B192,'R005'!$X$5:$Z$19,2,FALSE),0)+IFERROR(VLOOKUP(B192,'R006'!$X$5:$Z$19,2,FALSE),0)+IFERROR(VLOOKUP(B192,'R007'!$X$5:$Z$19,2,FALSE),0)+IFERROR(VLOOKUP(B192,'R008'!$X$5:$Z$19,2,FALSE),0)+IFERROR(VLOOKUP(B192,'R009'!$X$5:$Z$19,2,FALSE),0)+IFERROR(VLOOKUP(B192,'R010'!$X$5:$Z$19,2,FALSE),0)+IFERROR(VLOOKUP(B192,'R011'!$X$5:$Z$19,2,FALSE),0)+IFERROR(VLOOKUP(B192,'R012'!$X$5:$Z$19,2,FALSE),0)+IFERROR(VLOOKUP(B192,'R013'!$X$5:$Z$19,2,FALSE),0)+IFERROR(VLOOKUP(B192,'R014'!$X$5:$Z$19,2,FALSE),0)+IFERROR(VLOOKUP(B192,'R015'!$X$5:$Z$19,2,FALSE),0)+IFERROR(VLOOKUP(B192,'R016'!$X$5:$Z$19,2,FALSE),0)+IFERROR(VLOOKUP(B192,'R017'!$X$5:$Z$19,2,FALSE),0)+IFERROR(VLOOKUP(B192,'R018'!$X$5:$Z$19,2,FALSE),0)+IFERROR(VLOOKUP(B192,'R019'!$X$5:$Z$19,2,FALSE),0)+IFERROR(VLOOKUP(B192,'R020'!$X$5:$Z$19,2,FALSE),0)+IFERROR(VLOOKUP(B192,'R021'!$X$5:$Z$19,2,FALSE),0)</f>
        <v>0</v>
      </c>
      <c r="Z192" s="20">
        <f t="shared" ca="1" si="13"/>
        <v>0</v>
      </c>
      <c r="AA192" s="21">
        <f t="shared" ca="1" si="14"/>
        <v>0</v>
      </c>
      <c r="AB192" s="16"/>
    </row>
    <row r="193" spans="1:28" x14ac:dyDescent="0.25">
      <c r="A193" s="14"/>
      <c r="B193" s="130"/>
      <c r="C193" s="130"/>
      <c r="D193" s="180"/>
      <c r="E193" s="131"/>
      <c r="F193" s="32">
        <f t="shared" si="10"/>
        <v>0</v>
      </c>
      <c r="G193" s="132"/>
      <c r="H193" s="133"/>
      <c r="I193" s="133"/>
      <c r="J193" s="133"/>
      <c r="K193" s="133"/>
      <c r="L193" s="133"/>
      <c r="M193" s="133"/>
      <c r="N193" s="133"/>
      <c r="O193" s="133"/>
      <c r="P193" s="133"/>
      <c r="Q193" s="133"/>
      <c r="R193" s="133"/>
      <c r="S193" s="133"/>
      <c r="T193" s="133"/>
      <c r="U193" s="133"/>
      <c r="V193" s="29">
        <f ca="1">IFERROR(VLOOKUP(B193,'R001'!$X$5:$Y$19,2,FALSE),0)+IFERROR(VLOOKUP(B193,'R002'!$X$5:$Y$19,2,FALSE),0)+IFERROR(VLOOKUP(B193,'R003'!$X$5:$Y$19,2,FALSE),0)+IFERROR(VLOOKUP(B193,'R004'!$X$5:$Y$19,2,FALSE),0)+IFERROR(VLOOKUP(B193,'R005'!$X$5:$Y$19,2,FALSE),0)+IFERROR(VLOOKUP(B193,'R006'!$X$5:$Y$19,2,FALSE),0)+IFERROR(VLOOKUP(B193,'R007'!$X$5:$Y$19,2,FALSE),0)+IFERROR(VLOOKUP(B193,'R008'!$X$5:$Y$19,2,FALSE),0)+IFERROR(VLOOKUP(B193,'R009'!$X$5:$Y$19,2,FALSE),0)+IFERROR(VLOOKUP(B193,'R010'!$X$5:$Y$19,2,FALSE),0)+IFERROR(VLOOKUP(B193,'R011'!$X$5:$Y$19,2,FALSE),0)+IFERROR(VLOOKUP(B193,'R012'!$X$5:$Y$19,2,FALSE),0)+IFERROR(VLOOKUP(B193,'R013'!$X$5:$Y$19,2,FALSE),0)+IFERROR(VLOOKUP(B193,'R014'!$X$5:$Y$19,2,FALSE),0)+IFERROR(VLOOKUP(B193,'R015'!$X$5:$Y$19,2,FALSE),0)+IFERROR(VLOOKUP(B193,'R016'!$X$5:$Y$19,2,FALSE),0)+IFERROR(VLOOKUP(B193,'R017'!$X$5:$Y$19,2,FALSE),0)+IFERROR(VLOOKUP(B193,'R018'!$X$5:$Y$19,2,FALSE),0)+IFERROR(VLOOKUP(B193,'R019'!$X$5:$Y$19,2,FALSE),0)+IFERROR(VLOOKUP(B193,'R020'!$X$5:$Y$19,2,FALSE),0)+IFERROR(VLOOKUP(B193,'R021'!$X$5:$Y$19,2,FALSE),0)</f>
        <v>0</v>
      </c>
      <c r="W193" s="30">
        <f t="shared" ca="1" si="11"/>
        <v>0</v>
      </c>
      <c r="X193" s="31">
        <f t="shared" ca="1" si="12"/>
        <v>0</v>
      </c>
      <c r="Y193" s="19">
        <f ca="1">IFERROR(VLOOKUP(B193,'R001'!$X$5:$Z$19,2,FALSE),0)+IFERROR(VLOOKUP(B193,'R002'!$X$5:$Z$19,2,FALSE),0)+IFERROR(VLOOKUP(B193,'R003'!$X$5:$Z$19,2,FALSE),0)+IFERROR(VLOOKUP(B193,'R004'!$X$5:$Z$19,2,FALSE),0)+IFERROR(VLOOKUP(B193,'R005'!$X$5:$Z$19,2,FALSE),0)+IFERROR(VLOOKUP(B193,'R006'!$X$5:$Z$19,2,FALSE),0)+IFERROR(VLOOKUP(B193,'R007'!$X$5:$Z$19,2,FALSE),0)+IFERROR(VLOOKUP(B193,'R008'!$X$5:$Z$19,2,FALSE),0)+IFERROR(VLOOKUP(B193,'R009'!$X$5:$Z$19,2,FALSE),0)+IFERROR(VLOOKUP(B193,'R010'!$X$5:$Z$19,2,FALSE),0)+IFERROR(VLOOKUP(B193,'R011'!$X$5:$Z$19,2,FALSE),0)+IFERROR(VLOOKUP(B193,'R012'!$X$5:$Z$19,2,FALSE),0)+IFERROR(VLOOKUP(B193,'R013'!$X$5:$Z$19,2,FALSE),0)+IFERROR(VLOOKUP(B193,'R014'!$X$5:$Z$19,2,FALSE),0)+IFERROR(VLOOKUP(B193,'R015'!$X$5:$Z$19,2,FALSE),0)+IFERROR(VLOOKUP(B193,'R016'!$X$5:$Z$19,2,FALSE),0)+IFERROR(VLOOKUP(B193,'R017'!$X$5:$Z$19,2,FALSE),0)+IFERROR(VLOOKUP(B193,'R018'!$X$5:$Z$19,2,FALSE),0)+IFERROR(VLOOKUP(B193,'R019'!$X$5:$Z$19,2,FALSE),0)+IFERROR(VLOOKUP(B193,'R020'!$X$5:$Z$19,2,FALSE),0)+IFERROR(VLOOKUP(B193,'R021'!$X$5:$Z$19,2,FALSE),0)</f>
        <v>0</v>
      </c>
      <c r="Z193" s="20">
        <f t="shared" ca="1" si="13"/>
        <v>0</v>
      </c>
      <c r="AA193" s="21">
        <f t="shared" ca="1" si="14"/>
        <v>0</v>
      </c>
      <c r="AB193" s="16"/>
    </row>
    <row r="194" spans="1:28" x14ac:dyDescent="0.25">
      <c r="A194" s="14"/>
      <c r="B194" s="130"/>
      <c r="C194" s="130"/>
      <c r="D194" s="180"/>
      <c r="E194" s="131"/>
      <c r="F194" s="32">
        <f t="shared" si="10"/>
        <v>0</v>
      </c>
      <c r="G194" s="132"/>
      <c r="H194" s="133"/>
      <c r="I194" s="133"/>
      <c r="J194" s="133"/>
      <c r="K194" s="133"/>
      <c r="L194" s="133"/>
      <c r="M194" s="133"/>
      <c r="N194" s="133"/>
      <c r="O194" s="133"/>
      <c r="P194" s="133"/>
      <c r="Q194" s="133"/>
      <c r="R194" s="133"/>
      <c r="S194" s="133"/>
      <c r="T194" s="133"/>
      <c r="U194" s="133"/>
      <c r="V194" s="29">
        <f ca="1">IFERROR(VLOOKUP(B194,'R001'!$X$5:$Y$19,2,FALSE),0)+IFERROR(VLOOKUP(B194,'R002'!$X$5:$Y$19,2,FALSE),0)+IFERROR(VLOOKUP(B194,'R003'!$X$5:$Y$19,2,FALSE),0)+IFERROR(VLOOKUP(B194,'R004'!$X$5:$Y$19,2,FALSE),0)+IFERROR(VLOOKUP(B194,'R005'!$X$5:$Y$19,2,FALSE),0)+IFERROR(VLOOKUP(B194,'R006'!$X$5:$Y$19,2,FALSE),0)+IFERROR(VLOOKUP(B194,'R007'!$X$5:$Y$19,2,FALSE),0)+IFERROR(VLOOKUP(B194,'R008'!$X$5:$Y$19,2,FALSE),0)+IFERROR(VLOOKUP(B194,'R009'!$X$5:$Y$19,2,FALSE),0)+IFERROR(VLOOKUP(B194,'R010'!$X$5:$Y$19,2,FALSE),0)+IFERROR(VLOOKUP(B194,'R011'!$X$5:$Y$19,2,FALSE),0)+IFERROR(VLOOKUP(B194,'R012'!$X$5:$Y$19,2,FALSE),0)+IFERROR(VLOOKUP(B194,'R013'!$X$5:$Y$19,2,FALSE),0)+IFERROR(VLOOKUP(B194,'R014'!$X$5:$Y$19,2,FALSE),0)+IFERROR(VLOOKUP(B194,'R015'!$X$5:$Y$19,2,FALSE),0)+IFERROR(VLOOKUP(B194,'R016'!$X$5:$Y$19,2,FALSE),0)+IFERROR(VLOOKUP(B194,'R017'!$X$5:$Y$19,2,FALSE),0)+IFERROR(VLOOKUP(B194,'R018'!$X$5:$Y$19,2,FALSE),0)+IFERROR(VLOOKUP(B194,'R019'!$X$5:$Y$19,2,FALSE),0)+IFERROR(VLOOKUP(B194,'R020'!$X$5:$Y$19,2,FALSE),0)+IFERROR(VLOOKUP(B194,'R021'!$X$5:$Y$19,2,FALSE),0)</f>
        <v>0</v>
      </c>
      <c r="W194" s="30">
        <f t="shared" ca="1" si="11"/>
        <v>0</v>
      </c>
      <c r="X194" s="31">
        <f t="shared" ca="1" si="12"/>
        <v>0</v>
      </c>
      <c r="Y194" s="19">
        <f ca="1">IFERROR(VLOOKUP(B194,'R001'!$X$5:$Z$19,2,FALSE),0)+IFERROR(VLOOKUP(B194,'R002'!$X$5:$Z$19,2,FALSE),0)+IFERROR(VLOOKUP(B194,'R003'!$X$5:$Z$19,2,FALSE),0)+IFERROR(VLOOKUP(B194,'R004'!$X$5:$Z$19,2,FALSE),0)+IFERROR(VLOOKUP(B194,'R005'!$X$5:$Z$19,2,FALSE),0)+IFERROR(VLOOKUP(B194,'R006'!$X$5:$Z$19,2,FALSE),0)+IFERROR(VLOOKUP(B194,'R007'!$X$5:$Z$19,2,FALSE),0)+IFERROR(VLOOKUP(B194,'R008'!$X$5:$Z$19,2,FALSE),0)+IFERROR(VLOOKUP(B194,'R009'!$X$5:$Z$19,2,FALSE),0)+IFERROR(VLOOKUP(B194,'R010'!$X$5:$Z$19,2,FALSE),0)+IFERROR(VLOOKUP(B194,'R011'!$X$5:$Z$19,2,FALSE),0)+IFERROR(VLOOKUP(B194,'R012'!$X$5:$Z$19,2,FALSE),0)+IFERROR(VLOOKUP(B194,'R013'!$X$5:$Z$19,2,FALSE),0)+IFERROR(VLOOKUP(B194,'R014'!$X$5:$Z$19,2,FALSE),0)+IFERROR(VLOOKUP(B194,'R015'!$X$5:$Z$19,2,FALSE),0)+IFERROR(VLOOKUP(B194,'R016'!$X$5:$Z$19,2,FALSE),0)+IFERROR(VLOOKUP(B194,'R017'!$X$5:$Z$19,2,FALSE),0)+IFERROR(VLOOKUP(B194,'R018'!$X$5:$Z$19,2,FALSE),0)+IFERROR(VLOOKUP(B194,'R019'!$X$5:$Z$19,2,FALSE),0)+IFERROR(VLOOKUP(B194,'R020'!$X$5:$Z$19,2,FALSE),0)+IFERROR(VLOOKUP(B194,'R021'!$X$5:$Z$19,2,FALSE),0)</f>
        <v>0</v>
      </c>
      <c r="Z194" s="20">
        <f t="shared" ca="1" si="13"/>
        <v>0</v>
      </c>
      <c r="AA194" s="21">
        <f t="shared" ca="1" si="14"/>
        <v>0</v>
      </c>
      <c r="AB194" s="16"/>
    </row>
    <row r="195" spans="1:28" x14ac:dyDescent="0.25">
      <c r="A195" s="14"/>
      <c r="B195" s="130"/>
      <c r="C195" s="130"/>
      <c r="D195" s="180"/>
      <c r="E195" s="131"/>
      <c r="F195" s="32">
        <f t="shared" si="10"/>
        <v>0</v>
      </c>
      <c r="G195" s="132"/>
      <c r="H195" s="133"/>
      <c r="I195" s="133"/>
      <c r="J195" s="133"/>
      <c r="K195" s="133"/>
      <c r="L195" s="133"/>
      <c r="M195" s="133"/>
      <c r="N195" s="133"/>
      <c r="O195" s="133"/>
      <c r="P195" s="133"/>
      <c r="Q195" s="133"/>
      <c r="R195" s="133"/>
      <c r="S195" s="133"/>
      <c r="T195" s="133"/>
      <c r="U195" s="133"/>
      <c r="V195" s="29">
        <f ca="1">IFERROR(VLOOKUP(B195,'R001'!$X$5:$Y$19,2,FALSE),0)+IFERROR(VLOOKUP(B195,'R002'!$X$5:$Y$19,2,FALSE),0)+IFERROR(VLOOKUP(B195,'R003'!$X$5:$Y$19,2,FALSE),0)+IFERROR(VLOOKUP(B195,'R004'!$X$5:$Y$19,2,FALSE),0)+IFERROR(VLOOKUP(B195,'R005'!$X$5:$Y$19,2,FALSE),0)+IFERROR(VLOOKUP(B195,'R006'!$X$5:$Y$19,2,FALSE),0)+IFERROR(VLOOKUP(B195,'R007'!$X$5:$Y$19,2,FALSE),0)+IFERROR(VLOOKUP(B195,'R008'!$X$5:$Y$19,2,FALSE),0)+IFERROR(VLOOKUP(B195,'R009'!$X$5:$Y$19,2,FALSE),0)+IFERROR(VLOOKUP(B195,'R010'!$X$5:$Y$19,2,FALSE),0)+IFERROR(VLOOKUP(B195,'R011'!$X$5:$Y$19,2,FALSE),0)+IFERROR(VLOOKUP(B195,'R012'!$X$5:$Y$19,2,FALSE),0)+IFERROR(VLOOKUP(B195,'R013'!$X$5:$Y$19,2,FALSE),0)+IFERROR(VLOOKUP(B195,'R014'!$X$5:$Y$19,2,FALSE),0)+IFERROR(VLOOKUP(B195,'R015'!$X$5:$Y$19,2,FALSE),0)+IFERROR(VLOOKUP(B195,'R016'!$X$5:$Y$19,2,FALSE),0)+IFERROR(VLOOKUP(B195,'R017'!$X$5:$Y$19,2,FALSE),0)+IFERROR(VLOOKUP(B195,'R018'!$X$5:$Y$19,2,FALSE),0)+IFERROR(VLOOKUP(B195,'R019'!$X$5:$Y$19,2,FALSE),0)+IFERROR(VLOOKUP(B195,'R020'!$X$5:$Y$19,2,FALSE),0)+IFERROR(VLOOKUP(B195,'R021'!$X$5:$Y$19,2,FALSE),0)</f>
        <v>0</v>
      </c>
      <c r="W195" s="30">
        <f t="shared" ca="1" si="11"/>
        <v>0</v>
      </c>
      <c r="X195" s="31">
        <f t="shared" ca="1" si="12"/>
        <v>0</v>
      </c>
      <c r="Y195" s="19">
        <f ca="1">IFERROR(VLOOKUP(B195,'R001'!$X$5:$Z$19,2,FALSE),0)+IFERROR(VLOOKUP(B195,'R002'!$X$5:$Z$19,2,FALSE),0)+IFERROR(VLOOKUP(B195,'R003'!$X$5:$Z$19,2,FALSE),0)+IFERROR(VLOOKUP(B195,'R004'!$X$5:$Z$19,2,FALSE),0)+IFERROR(VLOOKUP(B195,'R005'!$X$5:$Z$19,2,FALSE),0)+IFERROR(VLOOKUP(B195,'R006'!$X$5:$Z$19,2,FALSE),0)+IFERROR(VLOOKUP(B195,'R007'!$X$5:$Z$19,2,FALSE),0)+IFERROR(VLOOKUP(B195,'R008'!$X$5:$Z$19,2,FALSE),0)+IFERROR(VLOOKUP(B195,'R009'!$X$5:$Z$19,2,FALSE),0)+IFERROR(VLOOKUP(B195,'R010'!$X$5:$Z$19,2,FALSE),0)+IFERROR(VLOOKUP(B195,'R011'!$X$5:$Z$19,2,FALSE),0)+IFERROR(VLOOKUP(B195,'R012'!$X$5:$Z$19,2,FALSE),0)+IFERROR(VLOOKUP(B195,'R013'!$X$5:$Z$19,2,FALSE),0)+IFERROR(VLOOKUP(B195,'R014'!$X$5:$Z$19,2,FALSE),0)+IFERROR(VLOOKUP(B195,'R015'!$X$5:$Z$19,2,FALSE),0)+IFERROR(VLOOKUP(B195,'R016'!$X$5:$Z$19,2,FALSE),0)+IFERROR(VLOOKUP(B195,'R017'!$X$5:$Z$19,2,FALSE),0)+IFERROR(VLOOKUP(B195,'R018'!$X$5:$Z$19,2,FALSE),0)+IFERROR(VLOOKUP(B195,'R019'!$X$5:$Z$19,2,FALSE),0)+IFERROR(VLOOKUP(B195,'R020'!$X$5:$Z$19,2,FALSE),0)+IFERROR(VLOOKUP(B195,'R021'!$X$5:$Z$19,2,FALSE),0)</f>
        <v>0</v>
      </c>
      <c r="Z195" s="20">
        <f t="shared" ca="1" si="13"/>
        <v>0</v>
      </c>
      <c r="AA195" s="21">
        <f t="shared" ca="1" si="14"/>
        <v>0</v>
      </c>
      <c r="AB195" s="16"/>
    </row>
    <row r="196" spans="1:28" x14ac:dyDescent="0.25">
      <c r="A196" s="14"/>
      <c r="B196" s="130"/>
      <c r="C196" s="130"/>
      <c r="D196" s="180"/>
      <c r="E196" s="131"/>
      <c r="F196" s="32">
        <f t="shared" ref="F196:F259" si="15">IFERROR(E196/D196,0)</f>
        <v>0</v>
      </c>
      <c r="G196" s="132"/>
      <c r="H196" s="133"/>
      <c r="I196" s="133"/>
      <c r="J196" s="133"/>
      <c r="K196" s="133"/>
      <c r="L196" s="133"/>
      <c r="M196" s="133"/>
      <c r="N196" s="133"/>
      <c r="O196" s="133"/>
      <c r="P196" s="133"/>
      <c r="Q196" s="133"/>
      <c r="R196" s="133"/>
      <c r="S196" s="133"/>
      <c r="T196" s="133"/>
      <c r="U196" s="133"/>
      <c r="V196" s="29">
        <f ca="1">IFERROR(VLOOKUP(B196,'R001'!$X$5:$Y$19,2,FALSE),0)+IFERROR(VLOOKUP(B196,'R002'!$X$5:$Y$19,2,FALSE),0)+IFERROR(VLOOKUP(B196,'R003'!$X$5:$Y$19,2,FALSE),0)+IFERROR(VLOOKUP(B196,'R004'!$X$5:$Y$19,2,FALSE),0)+IFERROR(VLOOKUP(B196,'R005'!$X$5:$Y$19,2,FALSE),0)+IFERROR(VLOOKUP(B196,'R006'!$X$5:$Y$19,2,FALSE),0)+IFERROR(VLOOKUP(B196,'R007'!$X$5:$Y$19,2,FALSE),0)+IFERROR(VLOOKUP(B196,'R008'!$X$5:$Y$19,2,FALSE),0)+IFERROR(VLOOKUP(B196,'R009'!$X$5:$Y$19,2,FALSE),0)+IFERROR(VLOOKUP(B196,'R010'!$X$5:$Y$19,2,FALSE),0)+IFERROR(VLOOKUP(B196,'R011'!$X$5:$Y$19,2,FALSE),0)+IFERROR(VLOOKUP(B196,'R012'!$X$5:$Y$19,2,FALSE),0)+IFERROR(VLOOKUP(B196,'R013'!$X$5:$Y$19,2,FALSE),0)+IFERROR(VLOOKUP(B196,'R014'!$X$5:$Y$19,2,FALSE),0)+IFERROR(VLOOKUP(B196,'R015'!$X$5:$Y$19,2,FALSE),0)+IFERROR(VLOOKUP(B196,'R016'!$X$5:$Y$19,2,FALSE),0)+IFERROR(VLOOKUP(B196,'R017'!$X$5:$Y$19,2,FALSE),0)+IFERROR(VLOOKUP(B196,'R018'!$X$5:$Y$19,2,FALSE),0)+IFERROR(VLOOKUP(B196,'R019'!$X$5:$Y$19,2,FALSE),0)+IFERROR(VLOOKUP(B196,'R020'!$X$5:$Y$19,2,FALSE),0)+IFERROR(VLOOKUP(B196,'R021'!$X$5:$Y$19,2,FALSE),0)</f>
        <v>0</v>
      </c>
      <c r="W196" s="30">
        <f t="shared" ref="W196:W259" ca="1" si="16">IFERROR(ROUNDUP(V196/D196,0),0)</f>
        <v>0</v>
      </c>
      <c r="X196" s="31">
        <f t="shared" ref="X196:X259" ca="1" si="17">W196*E196</f>
        <v>0</v>
      </c>
      <c r="Y196" s="19">
        <f ca="1">IFERROR(VLOOKUP(B196,'R001'!$X$5:$Z$19,2,FALSE),0)+IFERROR(VLOOKUP(B196,'R002'!$X$5:$Z$19,2,FALSE),0)+IFERROR(VLOOKUP(B196,'R003'!$X$5:$Z$19,2,FALSE),0)+IFERROR(VLOOKUP(B196,'R004'!$X$5:$Z$19,2,FALSE),0)+IFERROR(VLOOKUP(B196,'R005'!$X$5:$Z$19,2,FALSE),0)+IFERROR(VLOOKUP(B196,'R006'!$X$5:$Z$19,2,FALSE),0)+IFERROR(VLOOKUP(B196,'R007'!$X$5:$Z$19,2,FALSE),0)+IFERROR(VLOOKUP(B196,'R008'!$X$5:$Z$19,2,FALSE),0)+IFERROR(VLOOKUP(B196,'R009'!$X$5:$Z$19,2,FALSE),0)+IFERROR(VLOOKUP(B196,'R010'!$X$5:$Z$19,2,FALSE),0)+IFERROR(VLOOKUP(B196,'R011'!$X$5:$Z$19,2,FALSE),0)+IFERROR(VLOOKUP(B196,'R012'!$X$5:$Z$19,2,FALSE),0)+IFERROR(VLOOKUP(B196,'R013'!$X$5:$Z$19,2,FALSE),0)+IFERROR(VLOOKUP(B196,'R014'!$X$5:$Z$19,2,FALSE),0)+IFERROR(VLOOKUP(B196,'R015'!$X$5:$Z$19,2,FALSE),0)+IFERROR(VLOOKUP(B196,'R016'!$X$5:$Z$19,2,FALSE),0)+IFERROR(VLOOKUP(B196,'R017'!$X$5:$Z$19,2,FALSE),0)+IFERROR(VLOOKUP(B196,'R018'!$X$5:$Z$19,2,FALSE),0)+IFERROR(VLOOKUP(B196,'R019'!$X$5:$Z$19,2,FALSE),0)+IFERROR(VLOOKUP(B196,'R020'!$X$5:$Z$19,2,FALSE),0)+IFERROR(VLOOKUP(B196,'R021'!$X$5:$Z$19,2,FALSE),0)</f>
        <v>0</v>
      </c>
      <c r="Z196" s="20">
        <f t="shared" ref="Z196:Z259" ca="1" si="18">IFERROR(ROUNDUP(Y196/D196,0),0)</f>
        <v>0</v>
      </c>
      <c r="AA196" s="21">
        <f t="shared" ca="1" si="14"/>
        <v>0</v>
      </c>
      <c r="AB196" s="16"/>
    </row>
    <row r="197" spans="1:28" x14ac:dyDescent="0.25">
      <c r="A197" s="14"/>
      <c r="B197" s="130"/>
      <c r="C197" s="130"/>
      <c r="D197" s="180"/>
      <c r="E197" s="131"/>
      <c r="F197" s="32">
        <f t="shared" si="15"/>
        <v>0</v>
      </c>
      <c r="G197" s="132"/>
      <c r="H197" s="133"/>
      <c r="I197" s="133"/>
      <c r="J197" s="133"/>
      <c r="K197" s="133"/>
      <c r="L197" s="133"/>
      <c r="M197" s="133"/>
      <c r="N197" s="133"/>
      <c r="O197" s="133"/>
      <c r="P197" s="133"/>
      <c r="Q197" s="133"/>
      <c r="R197" s="133"/>
      <c r="S197" s="133"/>
      <c r="T197" s="133"/>
      <c r="U197" s="133"/>
      <c r="V197" s="29">
        <f ca="1">IFERROR(VLOOKUP(B197,'R001'!$X$5:$Y$19,2,FALSE),0)+IFERROR(VLOOKUP(B197,'R002'!$X$5:$Y$19,2,FALSE),0)+IFERROR(VLOOKUP(B197,'R003'!$X$5:$Y$19,2,FALSE),0)+IFERROR(VLOOKUP(B197,'R004'!$X$5:$Y$19,2,FALSE),0)+IFERROR(VLOOKUP(B197,'R005'!$X$5:$Y$19,2,FALSE),0)+IFERROR(VLOOKUP(B197,'R006'!$X$5:$Y$19,2,FALSE),0)+IFERROR(VLOOKUP(B197,'R007'!$X$5:$Y$19,2,FALSE),0)+IFERROR(VLOOKUP(B197,'R008'!$X$5:$Y$19,2,FALSE),0)+IFERROR(VLOOKUP(B197,'R009'!$X$5:$Y$19,2,FALSE),0)+IFERROR(VLOOKUP(B197,'R010'!$X$5:$Y$19,2,FALSE),0)+IFERROR(VLOOKUP(B197,'R011'!$X$5:$Y$19,2,FALSE),0)+IFERROR(VLOOKUP(B197,'R012'!$X$5:$Y$19,2,FALSE),0)+IFERROR(VLOOKUP(B197,'R013'!$X$5:$Y$19,2,FALSE),0)+IFERROR(VLOOKUP(B197,'R014'!$X$5:$Y$19,2,FALSE),0)+IFERROR(VLOOKUP(B197,'R015'!$X$5:$Y$19,2,FALSE),0)+IFERROR(VLOOKUP(B197,'R016'!$X$5:$Y$19,2,FALSE),0)+IFERROR(VLOOKUP(B197,'R017'!$X$5:$Y$19,2,FALSE),0)+IFERROR(VLOOKUP(B197,'R018'!$X$5:$Y$19,2,FALSE),0)+IFERROR(VLOOKUP(B197,'R019'!$X$5:$Y$19,2,FALSE),0)+IFERROR(VLOOKUP(B197,'R020'!$X$5:$Y$19,2,FALSE),0)+IFERROR(VLOOKUP(B197,'R021'!$X$5:$Y$19,2,FALSE),0)</f>
        <v>0</v>
      </c>
      <c r="W197" s="30">
        <f t="shared" ca="1" si="16"/>
        <v>0</v>
      </c>
      <c r="X197" s="31">
        <f t="shared" ca="1" si="17"/>
        <v>0</v>
      </c>
      <c r="Y197" s="19">
        <f ca="1">IFERROR(VLOOKUP(B197,'R001'!$X$5:$Z$19,2,FALSE),0)+IFERROR(VLOOKUP(B197,'R002'!$X$5:$Z$19,2,FALSE),0)+IFERROR(VLOOKUP(B197,'R003'!$X$5:$Z$19,2,FALSE),0)+IFERROR(VLOOKUP(B197,'R004'!$X$5:$Z$19,2,FALSE),0)+IFERROR(VLOOKUP(B197,'R005'!$X$5:$Z$19,2,FALSE),0)+IFERROR(VLOOKUP(B197,'R006'!$X$5:$Z$19,2,FALSE),0)+IFERROR(VLOOKUP(B197,'R007'!$X$5:$Z$19,2,FALSE),0)+IFERROR(VLOOKUP(B197,'R008'!$X$5:$Z$19,2,FALSE),0)+IFERROR(VLOOKUP(B197,'R009'!$X$5:$Z$19,2,FALSE),0)+IFERROR(VLOOKUP(B197,'R010'!$X$5:$Z$19,2,FALSE),0)+IFERROR(VLOOKUP(B197,'R011'!$X$5:$Z$19,2,FALSE),0)+IFERROR(VLOOKUP(B197,'R012'!$X$5:$Z$19,2,FALSE),0)+IFERROR(VLOOKUP(B197,'R013'!$X$5:$Z$19,2,FALSE),0)+IFERROR(VLOOKUP(B197,'R014'!$X$5:$Z$19,2,FALSE),0)+IFERROR(VLOOKUP(B197,'R015'!$X$5:$Z$19,2,FALSE),0)+IFERROR(VLOOKUP(B197,'R016'!$X$5:$Z$19,2,FALSE),0)+IFERROR(VLOOKUP(B197,'R017'!$X$5:$Z$19,2,FALSE),0)+IFERROR(VLOOKUP(B197,'R018'!$X$5:$Z$19,2,FALSE),0)+IFERROR(VLOOKUP(B197,'R019'!$X$5:$Z$19,2,FALSE),0)+IFERROR(VLOOKUP(B197,'R020'!$X$5:$Z$19,2,FALSE),0)+IFERROR(VLOOKUP(B197,'R021'!$X$5:$Z$19,2,FALSE),0)</f>
        <v>0</v>
      </c>
      <c r="Z197" s="20">
        <f t="shared" ca="1" si="18"/>
        <v>0</v>
      </c>
      <c r="AA197" s="21">
        <f t="shared" ref="AA197:AA260" ca="1" si="19">Z197*E197</f>
        <v>0</v>
      </c>
      <c r="AB197" s="16"/>
    </row>
    <row r="198" spans="1:28" x14ac:dyDescent="0.25">
      <c r="A198" s="14"/>
      <c r="B198" s="130"/>
      <c r="C198" s="130"/>
      <c r="D198" s="180"/>
      <c r="E198" s="131"/>
      <c r="F198" s="32">
        <f t="shared" si="15"/>
        <v>0</v>
      </c>
      <c r="G198" s="132"/>
      <c r="H198" s="133"/>
      <c r="I198" s="133"/>
      <c r="J198" s="133"/>
      <c r="K198" s="133"/>
      <c r="L198" s="133"/>
      <c r="M198" s="133"/>
      <c r="N198" s="133"/>
      <c r="O198" s="133"/>
      <c r="P198" s="133"/>
      <c r="Q198" s="133"/>
      <c r="R198" s="133"/>
      <c r="S198" s="133"/>
      <c r="T198" s="133"/>
      <c r="U198" s="133"/>
      <c r="V198" s="29">
        <f ca="1">IFERROR(VLOOKUP(B198,'R001'!$X$5:$Y$19,2,FALSE),0)+IFERROR(VLOOKUP(B198,'R002'!$X$5:$Y$19,2,FALSE),0)+IFERROR(VLOOKUP(B198,'R003'!$X$5:$Y$19,2,FALSE),0)+IFERROR(VLOOKUP(B198,'R004'!$X$5:$Y$19,2,FALSE),0)+IFERROR(VLOOKUP(B198,'R005'!$X$5:$Y$19,2,FALSE),0)+IFERROR(VLOOKUP(B198,'R006'!$X$5:$Y$19,2,FALSE),0)+IFERROR(VLOOKUP(B198,'R007'!$X$5:$Y$19,2,FALSE),0)+IFERROR(VLOOKUP(B198,'R008'!$X$5:$Y$19,2,FALSE),0)+IFERROR(VLOOKUP(B198,'R009'!$X$5:$Y$19,2,FALSE),0)+IFERROR(VLOOKUP(B198,'R010'!$X$5:$Y$19,2,FALSE),0)+IFERROR(VLOOKUP(B198,'R011'!$X$5:$Y$19,2,FALSE),0)+IFERROR(VLOOKUP(B198,'R012'!$X$5:$Y$19,2,FALSE),0)+IFERROR(VLOOKUP(B198,'R013'!$X$5:$Y$19,2,FALSE),0)+IFERROR(VLOOKUP(B198,'R014'!$X$5:$Y$19,2,FALSE),0)+IFERROR(VLOOKUP(B198,'R015'!$X$5:$Y$19,2,FALSE),0)+IFERROR(VLOOKUP(B198,'R016'!$X$5:$Y$19,2,FALSE),0)+IFERROR(VLOOKUP(B198,'R017'!$X$5:$Y$19,2,FALSE),0)+IFERROR(VLOOKUP(B198,'R018'!$X$5:$Y$19,2,FALSE),0)+IFERROR(VLOOKUP(B198,'R019'!$X$5:$Y$19,2,FALSE),0)+IFERROR(VLOOKUP(B198,'R020'!$X$5:$Y$19,2,FALSE),0)+IFERROR(VLOOKUP(B198,'R021'!$X$5:$Y$19,2,FALSE),0)</f>
        <v>0</v>
      </c>
      <c r="W198" s="30">
        <f t="shared" ca="1" si="16"/>
        <v>0</v>
      </c>
      <c r="X198" s="31">
        <f t="shared" ca="1" si="17"/>
        <v>0</v>
      </c>
      <c r="Y198" s="19">
        <f ca="1">IFERROR(VLOOKUP(B198,'R001'!$X$5:$Z$19,2,FALSE),0)+IFERROR(VLOOKUP(B198,'R002'!$X$5:$Z$19,2,FALSE),0)+IFERROR(VLOOKUP(B198,'R003'!$X$5:$Z$19,2,FALSE),0)+IFERROR(VLOOKUP(B198,'R004'!$X$5:$Z$19,2,FALSE),0)+IFERROR(VLOOKUP(B198,'R005'!$X$5:$Z$19,2,FALSE),0)+IFERROR(VLOOKUP(B198,'R006'!$X$5:$Z$19,2,FALSE),0)+IFERROR(VLOOKUP(B198,'R007'!$X$5:$Z$19,2,FALSE),0)+IFERROR(VLOOKUP(B198,'R008'!$X$5:$Z$19,2,FALSE),0)+IFERROR(VLOOKUP(B198,'R009'!$X$5:$Z$19,2,FALSE),0)+IFERROR(VLOOKUP(B198,'R010'!$X$5:$Z$19,2,FALSE),0)+IFERROR(VLOOKUP(B198,'R011'!$X$5:$Z$19,2,FALSE),0)+IFERROR(VLOOKUP(B198,'R012'!$X$5:$Z$19,2,FALSE),0)+IFERROR(VLOOKUP(B198,'R013'!$X$5:$Z$19,2,FALSE),0)+IFERROR(VLOOKUP(B198,'R014'!$X$5:$Z$19,2,FALSE),0)+IFERROR(VLOOKUP(B198,'R015'!$X$5:$Z$19,2,FALSE),0)+IFERROR(VLOOKUP(B198,'R016'!$X$5:$Z$19,2,FALSE),0)+IFERROR(VLOOKUP(B198,'R017'!$X$5:$Z$19,2,FALSE),0)+IFERROR(VLOOKUP(B198,'R018'!$X$5:$Z$19,2,FALSE),0)+IFERROR(VLOOKUP(B198,'R019'!$X$5:$Z$19,2,FALSE),0)+IFERROR(VLOOKUP(B198,'R020'!$X$5:$Z$19,2,FALSE),0)+IFERROR(VLOOKUP(B198,'R021'!$X$5:$Z$19,2,FALSE),0)</f>
        <v>0</v>
      </c>
      <c r="Z198" s="20">
        <f t="shared" ca="1" si="18"/>
        <v>0</v>
      </c>
      <c r="AA198" s="21">
        <f t="shared" ca="1" si="19"/>
        <v>0</v>
      </c>
      <c r="AB198" s="16"/>
    </row>
    <row r="199" spans="1:28" x14ac:dyDescent="0.25">
      <c r="A199" s="14"/>
      <c r="B199" s="130"/>
      <c r="C199" s="130"/>
      <c r="D199" s="180"/>
      <c r="E199" s="131"/>
      <c r="F199" s="32">
        <f t="shared" si="15"/>
        <v>0</v>
      </c>
      <c r="G199" s="132"/>
      <c r="H199" s="133"/>
      <c r="I199" s="133"/>
      <c r="J199" s="133"/>
      <c r="K199" s="133"/>
      <c r="L199" s="133"/>
      <c r="M199" s="133"/>
      <c r="N199" s="133"/>
      <c r="O199" s="133"/>
      <c r="P199" s="133"/>
      <c r="Q199" s="133"/>
      <c r="R199" s="133"/>
      <c r="S199" s="133"/>
      <c r="T199" s="133"/>
      <c r="U199" s="133"/>
      <c r="V199" s="29">
        <f ca="1">IFERROR(VLOOKUP(B199,'R001'!$X$5:$Y$19,2,FALSE),0)+IFERROR(VLOOKUP(B199,'R002'!$X$5:$Y$19,2,FALSE),0)+IFERROR(VLOOKUP(B199,'R003'!$X$5:$Y$19,2,FALSE),0)+IFERROR(VLOOKUP(B199,'R004'!$X$5:$Y$19,2,FALSE),0)+IFERROR(VLOOKUP(B199,'R005'!$X$5:$Y$19,2,FALSE),0)+IFERROR(VLOOKUP(B199,'R006'!$X$5:$Y$19,2,FALSE),0)+IFERROR(VLOOKUP(B199,'R007'!$X$5:$Y$19,2,FALSE),0)+IFERROR(VLOOKUP(B199,'R008'!$X$5:$Y$19,2,FALSE),0)+IFERROR(VLOOKUP(B199,'R009'!$X$5:$Y$19,2,FALSE),0)+IFERROR(VLOOKUP(B199,'R010'!$X$5:$Y$19,2,FALSE),0)+IFERROR(VLOOKUP(B199,'R011'!$X$5:$Y$19,2,FALSE),0)+IFERROR(VLOOKUP(B199,'R012'!$X$5:$Y$19,2,FALSE),0)+IFERROR(VLOOKUP(B199,'R013'!$X$5:$Y$19,2,FALSE),0)+IFERROR(VLOOKUP(B199,'R014'!$X$5:$Y$19,2,FALSE),0)+IFERROR(VLOOKUP(B199,'R015'!$X$5:$Y$19,2,FALSE),0)+IFERROR(VLOOKUP(B199,'R016'!$X$5:$Y$19,2,FALSE),0)+IFERROR(VLOOKUP(B199,'R017'!$X$5:$Y$19,2,FALSE),0)+IFERROR(VLOOKUP(B199,'R018'!$X$5:$Y$19,2,FALSE),0)+IFERROR(VLOOKUP(B199,'R019'!$X$5:$Y$19,2,FALSE),0)+IFERROR(VLOOKUP(B199,'R020'!$X$5:$Y$19,2,FALSE),0)+IFERROR(VLOOKUP(B199,'R021'!$X$5:$Y$19,2,FALSE),0)</f>
        <v>0</v>
      </c>
      <c r="W199" s="30">
        <f t="shared" ca="1" si="16"/>
        <v>0</v>
      </c>
      <c r="X199" s="31">
        <f t="shared" ca="1" si="17"/>
        <v>0</v>
      </c>
      <c r="Y199" s="19">
        <f ca="1">IFERROR(VLOOKUP(B199,'R001'!$X$5:$Z$19,2,FALSE),0)+IFERROR(VLOOKUP(B199,'R002'!$X$5:$Z$19,2,FALSE),0)+IFERROR(VLOOKUP(B199,'R003'!$X$5:$Z$19,2,FALSE),0)+IFERROR(VLOOKUP(B199,'R004'!$X$5:$Z$19,2,FALSE),0)+IFERROR(VLOOKUP(B199,'R005'!$X$5:$Z$19,2,FALSE),0)+IFERROR(VLOOKUP(B199,'R006'!$X$5:$Z$19,2,FALSE),0)+IFERROR(VLOOKUP(B199,'R007'!$X$5:$Z$19,2,FALSE),0)+IFERROR(VLOOKUP(B199,'R008'!$X$5:$Z$19,2,FALSE),0)+IFERROR(VLOOKUP(B199,'R009'!$X$5:$Z$19,2,FALSE),0)+IFERROR(VLOOKUP(B199,'R010'!$X$5:$Z$19,2,FALSE),0)+IFERROR(VLOOKUP(B199,'R011'!$X$5:$Z$19,2,FALSE),0)+IFERROR(VLOOKUP(B199,'R012'!$X$5:$Z$19,2,FALSE),0)+IFERROR(VLOOKUP(B199,'R013'!$X$5:$Z$19,2,FALSE),0)+IFERROR(VLOOKUP(B199,'R014'!$X$5:$Z$19,2,FALSE),0)+IFERROR(VLOOKUP(B199,'R015'!$X$5:$Z$19,2,FALSE),0)+IFERROR(VLOOKUP(B199,'R016'!$X$5:$Z$19,2,FALSE),0)+IFERROR(VLOOKUP(B199,'R017'!$X$5:$Z$19,2,FALSE),0)+IFERROR(VLOOKUP(B199,'R018'!$X$5:$Z$19,2,FALSE),0)+IFERROR(VLOOKUP(B199,'R019'!$X$5:$Z$19,2,FALSE),0)+IFERROR(VLOOKUP(B199,'R020'!$X$5:$Z$19,2,FALSE),0)+IFERROR(VLOOKUP(B199,'R021'!$X$5:$Z$19,2,FALSE),0)</f>
        <v>0</v>
      </c>
      <c r="Z199" s="20">
        <f t="shared" ca="1" si="18"/>
        <v>0</v>
      </c>
      <c r="AA199" s="21">
        <f t="shared" ca="1" si="19"/>
        <v>0</v>
      </c>
      <c r="AB199" s="16"/>
    </row>
    <row r="200" spans="1:28" x14ac:dyDescent="0.25">
      <c r="A200" s="14"/>
      <c r="B200" s="130"/>
      <c r="C200" s="130"/>
      <c r="D200" s="180"/>
      <c r="E200" s="131"/>
      <c r="F200" s="32">
        <f t="shared" si="15"/>
        <v>0</v>
      </c>
      <c r="G200" s="132"/>
      <c r="H200" s="133"/>
      <c r="I200" s="133"/>
      <c r="J200" s="133"/>
      <c r="K200" s="133"/>
      <c r="L200" s="133"/>
      <c r="M200" s="133"/>
      <c r="N200" s="133"/>
      <c r="O200" s="133"/>
      <c r="P200" s="133"/>
      <c r="Q200" s="133"/>
      <c r="R200" s="133"/>
      <c r="S200" s="133"/>
      <c r="T200" s="133"/>
      <c r="U200" s="133"/>
      <c r="V200" s="29">
        <f ca="1">IFERROR(VLOOKUP(B200,'R001'!$X$5:$Y$19,2,FALSE),0)+IFERROR(VLOOKUP(B200,'R002'!$X$5:$Y$19,2,FALSE),0)+IFERROR(VLOOKUP(B200,'R003'!$X$5:$Y$19,2,FALSE),0)+IFERROR(VLOOKUP(B200,'R004'!$X$5:$Y$19,2,FALSE),0)+IFERROR(VLOOKUP(B200,'R005'!$X$5:$Y$19,2,FALSE),0)+IFERROR(VLOOKUP(B200,'R006'!$X$5:$Y$19,2,FALSE),0)+IFERROR(VLOOKUP(B200,'R007'!$X$5:$Y$19,2,FALSE),0)+IFERROR(VLOOKUP(B200,'R008'!$X$5:$Y$19,2,FALSE),0)+IFERROR(VLOOKUP(B200,'R009'!$X$5:$Y$19,2,FALSE),0)+IFERROR(VLOOKUP(B200,'R010'!$X$5:$Y$19,2,FALSE),0)+IFERROR(VLOOKUP(B200,'R011'!$X$5:$Y$19,2,FALSE),0)+IFERROR(VLOOKUP(B200,'R012'!$X$5:$Y$19,2,FALSE),0)+IFERROR(VLOOKUP(B200,'R013'!$X$5:$Y$19,2,FALSE),0)+IFERROR(VLOOKUP(B200,'R014'!$X$5:$Y$19,2,FALSE),0)+IFERROR(VLOOKUP(B200,'R015'!$X$5:$Y$19,2,FALSE),0)+IFERROR(VLOOKUP(B200,'R016'!$X$5:$Y$19,2,FALSE),0)+IFERROR(VLOOKUP(B200,'R017'!$X$5:$Y$19,2,FALSE),0)+IFERROR(VLOOKUP(B200,'R018'!$X$5:$Y$19,2,FALSE),0)+IFERROR(VLOOKUP(B200,'R019'!$X$5:$Y$19,2,FALSE),0)+IFERROR(VLOOKUP(B200,'R020'!$X$5:$Y$19,2,FALSE),0)+IFERROR(VLOOKUP(B200,'R021'!$X$5:$Y$19,2,FALSE),0)</f>
        <v>0</v>
      </c>
      <c r="W200" s="30">
        <f t="shared" ca="1" si="16"/>
        <v>0</v>
      </c>
      <c r="X200" s="31">
        <f t="shared" ca="1" si="17"/>
        <v>0</v>
      </c>
      <c r="Y200" s="19">
        <f ca="1">IFERROR(VLOOKUP(B200,'R001'!$X$5:$Z$19,2,FALSE),0)+IFERROR(VLOOKUP(B200,'R002'!$X$5:$Z$19,2,FALSE),0)+IFERROR(VLOOKUP(B200,'R003'!$X$5:$Z$19,2,FALSE),0)+IFERROR(VLOOKUP(B200,'R004'!$X$5:$Z$19,2,FALSE),0)+IFERROR(VLOOKUP(B200,'R005'!$X$5:$Z$19,2,FALSE),0)+IFERROR(VLOOKUP(B200,'R006'!$X$5:$Z$19,2,FALSE),0)+IFERROR(VLOOKUP(B200,'R007'!$X$5:$Z$19,2,FALSE),0)+IFERROR(VLOOKUP(B200,'R008'!$X$5:$Z$19,2,FALSE),0)+IFERROR(VLOOKUP(B200,'R009'!$X$5:$Z$19,2,FALSE),0)+IFERROR(VLOOKUP(B200,'R010'!$X$5:$Z$19,2,FALSE),0)+IFERROR(VLOOKUP(B200,'R011'!$X$5:$Z$19,2,FALSE),0)+IFERROR(VLOOKUP(B200,'R012'!$X$5:$Z$19,2,FALSE),0)+IFERROR(VLOOKUP(B200,'R013'!$X$5:$Z$19,2,FALSE),0)+IFERROR(VLOOKUP(B200,'R014'!$X$5:$Z$19,2,FALSE),0)+IFERROR(VLOOKUP(B200,'R015'!$X$5:$Z$19,2,FALSE),0)+IFERROR(VLOOKUP(B200,'R016'!$X$5:$Z$19,2,FALSE),0)+IFERROR(VLOOKUP(B200,'R017'!$X$5:$Z$19,2,FALSE),0)+IFERROR(VLOOKUP(B200,'R018'!$X$5:$Z$19,2,FALSE),0)+IFERROR(VLOOKUP(B200,'R019'!$X$5:$Z$19,2,FALSE),0)+IFERROR(VLOOKUP(B200,'R020'!$X$5:$Z$19,2,FALSE),0)+IFERROR(VLOOKUP(B200,'R021'!$X$5:$Z$19,2,FALSE),0)</f>
        <v>0</v>
      </c>
      <c r="Z200" s="20">
        <f t="shared" ca="1" si="18"/>
        <v>0</v>
      </c>
      <c r="AA200" s="21">
        <f t="shared" ca="1" si="19"/>
        <v>0</v>
      </c>
      <c r="AB200" s="16"/>
    </row>
    <row r="201" spans="1:28" x14ac:dyDescent="0.25">
      <c r="A201" s="14"/>
      <c r="B201" s="130"/>
      <c r="C201" s="130"/>
      <c r="D201" s="180"/>
      <c r="E201" s="131"/>
      <c r="F201" s="32">
        <f t="shared" si="15"/>
        <v>0</v>
      </c>
      <c r="G201" s="132"/>
      <c r="H201" s="133"/>
      <c r="I201" s="133"/>
      <c r="J201" s="133"/>
      <c r="K201" s="133"/>
      <c r="L201" s="133"/>
      <c r="M201" s="133"/>
      <c r="N201" s="133"/>
      <c r="O201" s="133"/>
      <c r="P201" s="133"/>
      <c r="Q201" s="133"/>
      <c r="R201" s="133"/>
      <c r="S201" s="133"/>
      <c r="T201" s="133"/>
      <c r="U201" s="133"/>
      <c r="V201" s="29">
        <f ca="1">IFERROR(VLOOKUP(B201,'R001'!$X$5:$Y$19,2,FALSE),0)+IFERROR(VLOOKUP(B201,'R002'!$X$5:$Y$19,2,FALSE),0)+IFERROR(VLOOKUP(B201,'R003'!$X$5:$Y$19,2,FALSE),0)+IFERROR(VLOOKUP(B201,'R004'!$X$5:$Y$19,2,FALSE),0)+IFERROR(VLOOKUP(B201,'R005'!$X$5:$Y$19,2,FALSE),0)+IFERROR(VLOOKUP(B201,'R006'!$X$5:$Y$19,2,FALSE),0)+IFERROR(VLOOKUP(B201,'R007'!$X$5:$Y$19,2,FALSE),0)+IFERROR(VLOOKUP(B201,'R008'!$X$5:$Y$19,2,FALSE),0)+IFERROR(VLOOKUP(B201,'R009'!$X$5:$Y$19,2,FALSE),0)+IFERROR(VLOOKUP(B201,'R010'!$X$5:$Y$19,2,FALSE),0)+IFERROR(VLOOKUP(B201,'R011'!$X$5:$Y$19,2,FALSE),0)+IFERROR(VLOOKUP(B201,'R012'!$X$5:$Y$19,2,FALSE),0)+IFERROR(VLOOKUP(B201,'R013'!$X$5:$Y$19,2,FALSE),0)+IFERROR(VLOOKUP(B201,'R014'!$X$5:$Y$19,2,FALSE),0)+IFERROR(VLOOKUP(B201,'R015'!$X$5:$Y$19,2,FALSE),0)+IFERROR(VLOOKUP(B201,'R016'!$X$5:$Y$19,2,FALSE),0)+IFERROR(VLOOKUP(B201,'R017'!$X$5:$Y$19,2,FALSE),0)+IFERROR(VLOOKUP(B201,'R018'!$X$5:$Y$19,2,FALSE),0)+IFERROR(VLOOKUP(B201,'R019'!$X$5:$Y$19,2,FALSE),0)+IFERROR(VLOOKUP(B201,'R020'!$X$5:$Y$19,2,FALSE),0)+IFERROR(VLOOKUP(B201,'R021'!$X$5:$Y$19,2,FALSE),0)</f>
        <v>0</v>
      </c>
      <c r="W201" s="30">
        <f t="shared" ca="1" si="16"/>
        <v>0</v>
      </c>
      <c r="X201" s="31">
        <f t="shared" ca="1" si="17"/>
        <v>0</v>
      </c>
      <c r="Y201" s="19">
        <f ca="1">IFERROR(VLOOKUP(B201,'R001'!$X$5:$Z$19,2,FALSE),0)+IFERROR(VLOOKUP(B201,'R002'!$X$5:$Z$19,2,FALSE),0)+IFERROR(VLOOKUP(B201,'R003'!$X$5:$Z$19,2,FALSE),0)+IFERROR(VLOOKUP(B201,'R004'!$X$5:$Z$19,2,FALSE),0)+IFERROR(VLOOKUP(B201,'R005'!$X$5:$Z$19,2,FALSE),0)+IFERROR(VLOOKUP(B201,'R006'!$X$5:$Z$19,2,FALSE),0)+IFERROR(VLOOKUP(B201,'R007'!$X$5:$Z$19,2,FALSE),0)+IFERROR(VLOOKUP(B201,'R008'!$X$5:$Z$19,2,FALSE),0)+IFERROR(VLOOKUP(B201,'R009'!$X$5:$Z$19,2,FALSE),0)+IFERROR(VLOOKUP(B201,'R010'!$X$5:$Z$19,2,FALSE),0)+IFERROR(VLOOKUP(B201,'R011'!$X$5:$Z$19,2,FALSE),0)+IFERROR(VLOOKUP(B201,'R012'!$X$5:$Z$19,2,FALSE),0)+IFERROR(VLOOKUP(B201,'R013'!$X$5:$Z$19,2,FALSE),0)+IFERROR(VLOOKUP(B201,'R014'!$X$5:$Z$19,2,FALSE),0)+IFERROR(VLOOKUP(B201,'R015'!$X$5:$Z$19,2,FALSE),0)+IFERROR(VLOOKUP(B201,'R016'!$X$5:$Z$19,2,FALSE),0)+IFERROR(VLOOKUP(B201,'R017'!$X$5:$Z$19,2,FALSE),0)+IFERROR(VLOOKUP(B201,'R018'!$X$5:$Z$19,2,FALSE),0)+IFERROR(VLOOKUP(B201,'R019'!$X$5:$Z$19,2,FALSE),0)+IFERROR(VLOOKUP(B201,'R020'!$X$5:$Z$19,2,FALSE),0)+IFERROR(VLOOKUP(B201,'R021'!$X$5:$Z$19,2,FALSE),0)</f>
        <v>0</v>
      </c>
      <c r="Z201" s="20">
        <f t="shared" ca="1" si="18"/>
        <v>0</v>
      </c>
      <c r="AA201" s="21">
        <f t="shared" ca="1" si="19"/>
        <v>0</v>
      </c>
      <c r="AB201" s="16"/>
    </row>
    <row r="202" spans="1:28" x14ac:dyDescent="0.25">
      <c r="A202" s="14"/>
      <c r="B202" s="130"/>
      <c r="C202" s="130"/>
      <c r="D202" s="180"/>
      <c r="E202" s="131"/>
      <c r="F202" s="32">
        <f t="shared" si="15"/>
        <v>0</v>
      </c>
      <c r="G202" s="132"/>
      <c r="H202" s="133"/>
      <c r="I202" s="133"/>
      <c r="J202" s="133"/>
      <c r="K202" s="133"/>
      <c r="L202" s="133"/>
      <c r="M202" s="133"/>
      <c r="N202" s="133"/>
      <c r="O202" s="133"/>
      <c r="P202" s="133"/>
      <c r="Q202" s="133"/>
      <c r="R202" s="133"/>
      <c r="S202" s="133"/>
      <c r="T202" s="133"/>
      <c r="U202" s="133"/>
      <c r="V202" s="29">
        <f ca="1">IFERROR(VLOOKUP(B202,'R001'!$X$5:$Y$19,2,FALSE),0)+IFERROR(VLOOKUP(B202,'R002'!$X$5:$Y$19,2,FALSE),0)+IFERROR(VLOOKUP(B202,'R003'!$X$5:$Y$19,2,FALSE),0)+IFERROR(VLOOKUP(B202,'R004'!$X$5:$Y$19,2,FALSE),0)+IFERROR(VLOOKUP(B202,'R005'!$X$5:$Y$19,2,FALSE),0)+IFERROR(VLOOKUP(B202,'R006'!$X$5:$Y$19,2,FALSE),0)+IFERROR(VLOOKUP(B202,'R007'!$X$5:$Y$19,2,FALSE),0)+IFERROR(VLOOKUP(B202,'R008'!$X$5:$Y$19,2,FALSE),0)+IFERROR(VLOOKUP(B202,'R009'!$X$5:$Y$19,2,FALSE),0)+IFERROR(VLOOKUP(B202,'R010'!$X$5:$Y$19,2,FALSE),0)+IFERROR(VLOOKUP(B202,'R011'!$X$5:$Y$19,2,FALSE),0)+IFERROR(VLOOKUP(B202,'R012'!$X$5:$Y$19,2,FALSE),0)+IFERROR(VLOOKUP(B202,'R013'!$X$5:$Y$19,2,FALSE),0)+IFERROR(VLOOKUP(B202,'R014'!$X$5:$Y$19,2,FALSE),0)+IFERROR(VLOOKUP(B202,'R015'!$X$5:$Y$19,2,FALSE),0)+IFERROR(VLOOKUP(B202,'R016'!$X$5:$Y$19,2,FALSE),0)+IFERROR(VLOOKUP(B202,'R017'!$X$5:$Y$19,2,FALSE),0)+IFERROR(VLOOKUP(B202,'R018'!$X$5:$Y$19,2,FALSE),0)+IFERROR(VLOOKUP(B202,'R019'!$X$5:$Y$19,2,FALSE),0)+IFERROR(VLOOKUP(B202,'R020'!$X$5:$Y$19,2,FALSE),0)+IFERROR(VLOOKUP(B202,'R021'!$X$5:$Y$19,2,FALSE),0)</f>
        <v>0</v>
      </c>
      <c r="W202" s="30">
        <f t="shared" ca="1" si="16"/>
        <v>0</v>
      </c>
      <c r="X202" s="31">
        <f t="shared" ca="1" si="17"/>
        <v>0</v>
      </c>
      <c r="Y202" s="19">
        <f ca="1">IFERROR(VLOOKUP(B202,'R001'!$X$5:$Z$19,2,FALSE),0)+IFERROR(VLOOKUP(B202,'R002'!$X$5:$Z$19,2,FALSE),0)+IFERROR(VLOOKUP(B202,'R003'!$X$5:$Z$19,2,FALSE),0)+IFERROR(VLOOKUP(B202,'R004'!$X$5:$Z$19,2,FALSE),0)+IFERROR(VLOOKUP(B202,'R005'!$X$5:$Z$19,2,FALSE),0)+IFERROR(VLOOKUP(B202,'R006'!$X$5:$Z$19,2,FALSE),0)+IFERROR(VLOOKUP(B202,'R007'!$X$5:$Z$19,2,FALSE),0)+IFERROR(VLOOKUP(B202,'R008'!$X$5:$Z$19,2,FALSE),0)+IFERROR(VLOOKUP(B202,'R009'!$X$5:$Z$19,2,FALSE),0)+IFERROR(VLOOKUP(B202,'R010'!$X$5:$Z$19,2,FALSE),0)+IFERROR(VLOOKUP(B202,'R011'!$X$5:$Z$19,2,FALSE),0)+IFERROR(VLOOKUP(B202,'R012'!$X$5:$Z$19,2,FALSE),0)+IFERROR(VLOOKUP(B202,'R013'!$X$5:$Z$19,2,FALSE),0)+IFERROR(VLOOKUP(B202,'R014'!$X$5:$Z$19,2,FALSE),0)+IFERROR(VLOOKUP(B202,'R015'!$X$5:$Z$19,2,FALSE),0)+IFERROR(VLOOKUP(B202,'R016'!$X$5:$Z$19,2,FALSE),0)+IFERROR(VLOOKUP(B202,'R017'!$X$5:$Z$19,2,FALSE),0)+IFERROR(VLOOKUP(B202,'R018'!$X$5:$Z$19,2,FALSE),0)+IFERROR(VLOOKUP(B202,'R019'!$X$5:$Z$19,2,FALSE),0)+IFERROR(VLOOKUP(B202,'R020'!$X$5:$Z$19,2,FALSE),0)+IFERROR(VLOOKUP(B202,'R021'!$X$5:$Z$19,2,FALSE),0)</f>
        <v>0</v>
      </c>
      <c r="Z202" s="20">
        <f t="shared" ca="1" si="18"/>
        <v>0</v>
      </c>
      <c r="AA202" s="21">
        <f t="shared" ca="1" si="19"/>
        <v>0</v>
      </c>
      <c r="AB202" s="16"/>
    </row>
    <row r="203" spans="1:28" x14ac:dyDescent="0.25">
      <c r="A203" s="14"/>
      <c r="B203" s="130"/>
      <c r="C203" s="130"/>
      <c r="D203" s="180"/>
      <c r="E203" s="131"/>
      <c r="F203" s="32">
        <f t="shared" si="15"/>
        <v>0</v>
      </c>
      <c r="G203" s="132"/>
      <c r="H203" s="133"/>
      <c r="I203" s="133"/>
      <c r="J203" s="133"/>
      <c r="K203" s="133"/>
      <c r="L203" s="133"/>
      <c r="M203" s="133"/>
      <c r="N203" s="133"/>
      <c r="O203" s="133"/>
      <c r="P203" s="133"/>
      <c r="Q203" s="133"/>
      <c r="R203" s="133"/>
      <c r="S203" s="133"/>
      <c r="T203" s="133"/>
      <c r="U203" s="133"/>
      <c r="V203" s="29">
        <f ca="1">IFERROR(VLOOKUP(B203,'R001'!$X$5:$Y$19,2,FALSE),0)+IFERROR(VLOOKUP(B203,'R002'!$X$5:$Y$19,2,FALSE),0)+IFERROR(VLOOKUP(B203,'R003'!$X$5:$Y$19,2,FALSE),0)+IFERROR(VLOOKUP(B203,'R004'!$X$5:$Y$19,2,FALSE),0)+IFERROR(VLOOKUP(B203,'R005'!$X$5:$Y$19,2,FALSE),0)+IFERROR(VLOOKUP(B203,'R006'!$X$5:$Y$19,2,FALSE),0)+IFERROR(VLOOKUP(B203,'R007'!$X$5:$Y$19,2,FALSE),0)+IFERROR(VLOOKUP(B203,'R008'!$X$5:$Y$19,2,FALSE),0)+IFERROR(VLOOKUP(B203,'R009'!$X$5:$Y$19,2,FALSE),0)+IFERROR(VLOOKUP(B203,'R010'!$X$5:$Y$19,2,FALSE),0)+IFERROR(VLOOKUP(B203,'R011'!$X$5:$Y$19,2,FALSE),0)+IFERROR(VLOOKUP(B203,'R012'!$X$5:$Y$19,2,FALSE),0)+IFERROR(VLOOKUP(B203,'R013'!$X$5:$Y$19,2,FALSE),0)+IFERROR(VLOOKUP(B203,'R014'!$X$5:$Y$19,2,FALSE),0)+IFERROR(VLOOKUP(B203,'R015'!$X$5:$Y$19,2,FALSE),0)+IFERROR(VLOOKUP(B203,'R016'!$X$5:$Y$19,2,FALSE),0)+IFERROR(VLOOKUP(B203,'R017'!$X$5:$Y$19,2,FALSE),0)+IFERROR(VLOOKUP(B203,'R018'!$X$5:$Y$19,2,FALSE),0)+IFERROR(VLOOKUP(B203,'R019'!$X$5:$Y$19,2,FALSE),0)+IFERROR(VLOOKUP(B203,'R020'!$X$5:$Y$19,2,FALSE),0)+IFERROR(VLOOKUP(B203,'R021'!$X$5:$Y$19,2,FALSE),0)</f>
        <v>0</v>
      </c>
      <c r="W203" s="30">
        <f t="shared" ca="1" si="16"/>
        <v>0</v>
      </c>
      <c r="X203" s="31">
        <f t="shared" ca="1" si="17"/>
        <v>0</v>
      </c>
      <c r="Y203" s="19">
        <f ca="1">IFERROR(VLOOKUP(B203,'R001'!$X$5:$Z$19,2,FALSE),0)+IFERROR(VLOOKUP(B203,'R002'!$X$5:$Z$19,2,FALSE),0)+IFERROR(VLOOKUP(B203,'R003'!$X$5:$Z$19,2,FALSE),0)+IFERROR(VLOOKUP(B203,'R004'!$X$5:$Z$19,2,FALSE),0)+IFERROR(VLOOKUP(B203,'R005'!$X$5:$Z$19,2,FALSE),0)+IFERROR(VLOOKUP(B203,'R006'!$X$5:$Z$19,2,FALSE),0)+IFERROR(VLOOKUP(B203,'R007'!$X$5:$Z$19,2,FALSE),0)+IFERROR(VLOOKUP(B203,'R008'!$X$5:$Z$19,2,FALSE),0)+IFERROR(VLOOKUP(B203,'R009'!$X$5:$Z$19,2,FALSE),0)+IFERROR(VLOOKUP(B203,'R010'!$X$5:$Z$19,2,FALSE),0)+IFERROR(VLOOKUP(B203,'R011'!$X$5:$Z$19,2,FALSE),0)+IFERROR(VLOOKUP(B203,'R012'!$X$5:$Z$19,2,FALSE),0)+IFERROR(VLOOKUP(B203,'R013'!$X$5:$Z$19,2,FALSE),0)+IFERROR(VLOOKUP(B203,'R014'!$X$5:$Z$19,2,FALSE),0)+IFERROR(VLOOKUP(B203,'R015'!$X$5:$Z$19,2,FALSE),0)+IFERROR(VLOOKUP(B203,'R016'!$X$5:$Z$19,2,FALSE),0)+IFERROR(VLOOKUP(B203,'R017'!$X$5:$Z$19,2,FALSE),0)+IFERROR(VLOOKUP(B203,'R018'!$X$5:$Z$19,2,FALSE),0)+IFERROR(VLOOKUP(B203,'R019'!$X$5:$Z$19,2,FALSE),0)+IFERROR(VLOOKUP(B203,'R020'!$X$5:$Z$19,2,FALSE),0)+IFERROR(VLOOKUP(B203,'R021'!$X$5:$Z$19,2,FALSE),0)</f>
        <v>0</v>
      </c>
      <c r="Z203" s="20">
        <f t="shared" ca="1" si="18"/>
        <v>0</v>
      </c>
      <c r="AA203" s="21">
        <f t="shared" ca="1" si="19"/>
        <v>0</v>
      </c>
      <c r="AB203" s="16"/>
    </row>
    <row r="204" spans="1:28" x14ac:dyDescent="0.25">
      <c r="A204" s="14"/>
      <c r="B204" s="130"/>
      <c r="C204" s="130"/>
      <c r="D204" s="180"/>
      <c r="E204" s="131"/>
      <c r="F204" s="32">
        <f t="shared" si="15"/>
        <v>0</v>
      </c>
      <c r="G204" s="132"/>
      <c r="H204" s="133"/>
      <c r="I204" s="133"/>
      <c r="J204" s="133"/>
      <c r="K204" s="133"/>
      <c r="L204" s="133"/>
      <c r="M204" s="133"/>
      <c r="N204" s="133"/>
      <c r="O204" s="133"/>
      <c r="P204" s="133"/>
      <c r="Q204" s="133"/>
      <c r="R204" s="133"/>
      <c r="S204" s="133"/>
      <c r="T204" s="133"/>
      <c r="U204" s="133"/>
      <c r="V204" s="29">
        <f ca="1">IFERROR(VLOOKUP(B204,'R001'!$X$5:$Y$19,2,FALSE),0)+IFERROR(VLOOKUP(B204,'R002'!$X$5:$Y$19,2,FALSE),0)+IFERROR(VLOOKUP(B204,'R003'!$X$5:$Y$19,2,FALSE),0)+IFERROR(VLOOKUP(B204,'R004'!$X$5:$Y$19,2,FALSE),0)+IFERROR(VLOOKUP(B204,'R005'!$X$5:$Y$19,2,FALSE),0)+IFERROR(VLOOKUP(B204,'R006'!$X$5:$Y$19,2,FALSE),0)+IFERROR(VLOOKUP(B204,'R007'!$X$5:$Y$19,2,FALSE),0)+IFERROR(VLOOKUP(B204,'R008'!$X$5:$Y$19,2,FALSE),0)+IFERROR(VLOOKUP(B204,'R009'!$X$5:$Y$19,2,FALSE),0)+IFERROR(VLOOKUP(B204,'R010'!$X$5:$Y$19,2,FALSE),0)+IFERROR(VLOOKUP(B204,'R011'!$X$5:$Y$19,2,FALSE),0)+IFERROR(VLOOKUP(B204,'R012'!$X$5:$Y$19,2,FALSE),0)+IFERROR(VLOOKUP(B204,'R013'!$X$5:$Y$19,2,FALSE),0)+IFERROR(VLOOKUP(B204,'R014'!$X$5:$Y$19,2,FALSE),0)+IFERROR(VLOOKUP(B204,'R015'!$X$5:$Y$19,2,FALSE),0)+IFERROR(VLOOKUP(B204,'R016'!$X$5:$Y$19,2,FALSE),0)+IFERROR(VLOOKUP(B204,'R017'!$X$5:$Y$19,2,FALSE),0)+IFERROR(VLOOKUP(B204,'R018'!$X$5:$Y$19,2,FALSE),0)+IFERROR(VLOOKUP(B204,'R019'!$X$5:$Y$19,2,FALSE),0)+IFERROR(VLOOKUP(B204,'R020'!$X$5:$Y$19,2,FALSE),0)+IFERROR(VLOOKUP(B204,'R021'!$X$5:$Y$19,2,FALSE),0)</f>
        <v>0</v>
      </c>
      <c r="W204" s="30">
        <f t="shared" ca="1" si="16"/>
        <v>0</v>
      </c>
      <c r="X204" s="31">
        <f t="shared" ca="1" si="17"/>
        <v>0</v>
      </c>
      <c r="Y204" s="19">
        <f ca="1">IFERROR(VLOOKUP(B204,'R001'!$X$5:$Z$19,2,FALSE),0)+IFERROR(VLOOKUP(B204,'R002'!$X$5:$Z$19,2,FALSE),0)+IFERROR(VLOOKUP(B204,'R003'!$X$5:$Z$19,2,FALSE),0)+IFERROR(VLOOKUP(B204,'R004'!$X$5:$Z$19,2,FALSE),0)+IFERROR(VLOOKUP(B204,'R005'!$X$5:$Z$19,2,FALSE),0)+IFERROR(VLOOKUP(B204,'R006'!$X$5:$Z$19,2,FALSE),0)+IFERROR(VLOOKUP(B204,'R007'!$X$5:$Z$19,2,FALSE),0)+IFERROR(VLOOKUP(B204,'R008'!$X$5:$Z$19,2,FALSE),0)+IFERROR(VLOOKUP(B204,'R009'!$X$5:$Z$19,2,FALSE),0)+IFERROR(VLOOKUP(B204,'R010'!$X$5:$Z$19,2,FALSE),0)+IFERROR(VLOOKUP(B204,'R011'!$X$5:$Z$19,2,FALSE),0)+IFERROR(VLOOKUP(B204,'R012'!$X$5:$Z$19,2,FALSE),0)+IFERROR(VLOOKUP(B204,'R013'!$X$5:$Z$19,2,FALSE),0)+IFERROR(VLOOKUP(B204,'R014'!$X$5:$Z$19,2,FALSE),0)+IFERROR(VLOOKUP(B204,'R015'!$X$5:$Z$19,2,FALSE),0)+IFERROR(VLOOKUP(B204,'R016'!$X$5:$Z$19,2,FALSE),0)+IFERROR(VLOOKUP(B204,'R017'!$X$5:$Z$19,2,FALSE),0)+IFERROR(VLOOKUP(B204,'R018'!$X$5:$Z$19,2,FALSE),0)+IFERROR(VLOOKUP(B204,'R019'!$X$5:$Z$19,2,FALSE),0)+IFERROR(VLOOKUP(B204,'R020'!$X$5:$Z$19,2,FALSE),0)+IFERROR(VLOOKUP(B204,'R021'!$X$5:$Z$19,2,FALSE),0)</f>
        <v>0</v>
      </c>
      <c r="Z204" s="20">
        <f t="shared" ca="1" si="18"/>
        <v>0</v>
      </c>
      <c r="AA204" s="21">
        <f t="shared" ca="1" si="19"/>
        <v>0</v>
      </c>
      <c r="AB204" s="16"/>
    </row>
    <row r="205" spans="1:28" x14ac:dyDescent="0.25">
      <c r="A205" s="14"/>
      <c r="B205" s="130"/>
      <c r="C205" s="130"/>
      <c r="D205" s="180"/>
      <c r="E205" s="131"/>
      <c r="F205" s="32">
        <f t="shared" si="15"/>
        <v>0</v>
      </c>
      <c r="G205" s="132"/>
      <c r="H205" s="133"/>
      <c r="I205" s="133"/>
      <c r="J205" s="133"/>
      <c r="K205" s="133"/>
      <c r="L205" s="133"/>
      <c r="M205" s="133"/>
      <c r="N205" s="133"/>
      <c r="O205" s="133"/>
      <c r="P205" s="133"/>
      <c r="Q205" s="133"/>
      <c r="R205" s="133"/>
      <c r="S205" s="133"/>
      <c r="T205" s="133"/>
      <c r="U205" s="133"/>
      <c r="V205" s="29">
        <f ca="1">IFERROR(VLOOKUP(B205,'R001'!$X$5:$Y$19,2,FALSE),0)+IFERROR(VLOOKUP(B205,'R002'!$X$5:$Y$19,2,FALSE),0)+IFERROR(VLOOKUP(B205,'R003'!$X$5:$Y$19,2,FALSE),0)+IFERROR(VLOOKUP(B205,'R004'!$X$5:$Y$19,2,FALSE),0)+IFERROR(VLOOKUP(B205,'R005'!$X$5:$Y$19,2,FALSE),0)+IFERROR(VLOOKUP(B205,'R006'!$X$5:$Y$19,2,FALSE),0)+IFERROR(VLOOKUP(B205,'R007'!$X$5:$Y$19,2,FALSE),0)+IFERROR(VLOOKUP(B205,'R008'!$X$5:$Y$19,2,FALSE),0)+IFERROR(VLOOKUP(B205,'R009'!$X$5:$Y$19,2,FALSE),0)+IFERROR(VLOOKUP(B205,'R010'!$X$5:$Y$19,2,FALSE),0)+IFERROR(VLOOKUP(B205,'R011'!$X$5:$Y$19,2,FALSE),0)+IFERROR(VLOOKUP(B205,'R012'!$X$5:$Y$19,2,FALSE),0)+IFERROR(VLOOKUP(B205,'R013'!$X$5:$Y$19,2,FALSE),0)+IFERROR(VLOOKUP(B205,'R014'!$X$5:$Y$19,2,FALSE),0)+IFERROR(VLOOKUP(B205,'R015'!$X$5:$Y$19,2,FALSE),0)+IFERROR(VLOOKUP(B205,'R016'!$X$5:$Y$19,2,FALSE),0)+IFERROR(VLOOKUP(B205,'R017'!$X$5:$Y$19,2,FALSE),0)+IFERROR(VLOOKUP(B205,'R018'!$X$5:$Y$19,2,FALSE),0)+IFERROR(VLOOKUP(B205,'R019'!$X$5:$Y$19,2,FALSE),0)+IFERROR(VLOOKUP(B205,'R020'!$X$5:$Y$19,2,FALSE),0)+IFERROR(VLOOKUP(B205,'R021'!$X$5:$Y$19,2,FALSE),0)</f>
        <v>0</v>
      </c>
      <c r="W205" s="30">
        <f t="shared" ca="1" si="16"/>
        <v>0</v>
      </c>
      <c r="X205" s="31">
        <f t="shared" ca="1" si="17"/>
        <v>0</v>
      </c>
      <c r="Y205" s="19">
        <f ca="1">IFERROR(VLOOKUP(B205,'R001'!$X$5:$Z$19,2,FALSE),0)+IFERROR(VLOOKUP(B205,'R002'!$X$5:$Z$19,2,FALSE),0)+IFERROR(VLOOKUP(B205,'R003'!$X$5:$Z$19,2,FALSE),0)+IFERROR(VLOOKUP(B205,'R004'!$X$5:$Z$19,2,FALSE),0)+IFERROR(VLOOKUP(B205,'R005'!$X$5:$Z$19,2,FALSE),0)+IFERROR(VLOOKUP(B205,'R006'!$X$5:$Z$19,2,FALSE),0)+IFERROR(VLOOKUP(B205,'R007'!$X$5:$Z$19,2,FALSE),0)+IFERROR(VLOOKUP(B205,'R008'!$X$5:$Z$19,2,FALSE),0)+IFERROR(VLOOKUP(B205,'R009'!$X$5:$Z$19,2,FALSE),0)+IFERROR(VLOOKUP(B205,'R010'!$X$5:$Z$19,2,FALSE),0)+IFERROR(VLOOKUP(B205,'R011'!$X$5:$Z$19,2,FALSE),0)+IFERROR(VLOOKUP(B205,'R012'!$X$5:$Z$19,2,FALSE),0)+IFERROR(VLOOKUP(B205,'R013'!$X$5:$Z$19,2,FALSE),0)+IFERROR(VLOOKUP(B205,'R014'!$X$5:$Z$19,2,FALSE),0)+IFERROR(VLOOKUP(B205,'R015'!$X$5:$Z$19,2,FALSE),0)+IFERROR(VLOOKUP(B205,'R016'!$X$5:$Z$19,2,FALSE),0)+IFERROR(VLOOKUP(B205,'R017'!$X$5:$Z$19,2,FALSE),0)+IFERROR(VLOOKUP(B205,'R018'!$X$5:$Z$19,2,FALSE),0)+IFERROR(VLOOKUP(B205,'R019'!$X$5:$Z$19,2,FALSE),0)+IFERROR(VLOOKUP(B205,'R020'!$X$5:$Z$19,2,FALSE),0)+IFERROR(VLOOKUP(B205,'R021'!$X$5:$Z$19,2,FALSE),0)</f>
        <v>0</v>
      </c>
      <c r="Z205" s="20">
        <f t="shared" ca="1" si="18"/>
        <v>0</v>
      </c>
      <c r="AA205" s="21">
        <f t="shared" ca="1" si="19"/>
        <v>0</v>
      </c>
      <c r="AB205" s="16"/>
    </row>
    <row r="206" spans="1:28" x14ac:dyDescent="0.25">
      <c r="A206" s="14"/>
      <c r="B206" s="130"/>
      <c r="C206" s="130"/>
      <c r="D206" s="180"/>
      <c r="E206" s="131"/>
      <c r="F206" s="32">
        <f t="shared" si="15"/>
        <v>0</v>
      </c>
      <c r="G206" s="132"/>
      <c r="H206" s="133"/>
      <c r="I206" s="133"/>
      <c r="J206" s="133"/>
      <c r="K206" s="133"/>
      <c r="L206" s="133"/>
      <c r="M206" s="133"/>
      <c r="N206" s="133"/>
      <c r="O206" s="133"/>
      <c r="P206" s="133"/>
      <c r="Q206" s="133"/>
      <c r="R206" s="133"/>
      <c r="S206" s="133"/>
      <c r="T206" s="133"/>
      <c r="U206" s="133"/>
      <c r="V206" s="29">
        <f ca="1">IFERROR(VLOOKUP(B206,'R001'!$X$5:$Y$19,2,FALSE),0)+IFERROR(VLOOKUP(B206,'R002'!$X$5:$Y$19,2,FALSE),0)+IFERROR(VLOOKUP(B206,'R003'!$X$5:$Y$19,2,FALSE),0)+IFERROR(VLOOKUP(B206,'R004'!$X$5:$Y$19,2,FALSE),0)+IFERROR(VLOOKUP(B206,'R005'!$X$5:$Y$19,2,FALSE),0)+IFERROR(VLOOKUP(B206,'R006'!$X$5:$Y$19,2,FALSE),0)+IFERROR(VLOOKUP(B206,'R007'!$X$5:$Y$19,2,FALSE),0)+IFERROR(VLOOKUP(B206,'R008'!$X$5:$Y$19,2,FALSE),0)+IFERROR(VLOOKUP(B206,'R009'!$X$5:$Y$19,2,FALSE),0)+IFERROR(VLOOKUP(B206,'R010'!$X$5:$Y$19,2,FALSE),0)+IFERROR(VLOOKUP(B206,'R011'!$X$5:$Y$19,2,FALSE),0)+IFERROR(VLOOKUP(B206,'R012'!$X$5:$Y$19,2,FALSE),0)+IFERROR(VLOOKUP(B206,'R013'!$X$5:$Y$19,2,FALSE),0)+IFERROR(VLOOKUP(B206,'R014'!$X$5:$Y$19,2,FALSE),0)+IFERROR(VLOOKUP(B206,'R015'!$X$5:$Y$19,2,FALSE),0)+IFERROR(VLOOKUP(B206,'R016'!$X$5:$Y$19,2,FALSE),0)+IFERROR(VLOOKUP(B206,'R017'!$X$5:$Y$19,2,FALSE),0)+IFERROR(VLOOKUP(B206,'R018'!$X$5:$Y$19,2,FALSE),0)+IFERROR(VLOOKUP(B206,'R019'!$X$5:$Y$19,2,FALSE),0)+IFERROR(VLOOKUP(B206,'R020'!$X$5:$Y$19,2,FALSE),0)+IFERROR(VLOOKUP(B206,'R021'!$X$5:$Y$19,2,FALSE),0)</f>
        <v>0</v>
      </c>
      <c r="W206" s="30">
        <f t="shared" ca="1" si="16"/>
        <v>0</v>
      </c>
      <c r="X206" s="31">
        <f t="shared" ca="1" si="17"/>
        <v>0</v>
      </c>
      <c r="Y206" s="19">
        <f ca="1">IFERROR(VLOOKUP(B206,'R001'!$X$5:$Z$19,2,FALSE),0)+IFERROR(VLOOKUP(B206,'R002'!$X$5:$Z$19,2,FALSE),0)+IFERROR(VLOOKUP(B206,'R003'!$X$5:$Z$19,2,FALSE),0)+IFERROR(VLOOKUP(B206,'R004'!$X$5:$Z$19,2,FALSE),0)+IFERROR(VLOOKUP(B206,'R005'!$X$5:$Z$19,2,FALSE),0)+IFERROR(VLOOKUP(B206,'R006'!$X$5:$Z$19,2,FALSE),0)+IFERROR(VLOOKUP(B206,'R007'!$X$5:$Z$19,2,FALSE),0)+IFERROR(VLOOKUP(B206,'R008'!$X$5:$Z$19,2,FALSE),0)+IFERROR(VLOOKUP(B206,'R009'!$X$5:$Z$19,2,FALSE),0)+IFERROR(VLOOKUP(B206,'R010'!$X$5:$Z$19,2,FALSE),0)+IFERROR(VLOOKUP(B206,'R011'!$X$5:$Z$19,2,FALSE),0)+IFERROR(VLOOKUP(B206,'R012'!$X$5:$Z$19,2,FALSE),0)+IFERROR(VLOOKUP(B206,'R013'!$X$5:$Z$19,2,FALSE),0)+IFERROR(VLOOKUP(B206,'R014'!$X$5:$Z$19,2,FALSE),0)+IFERROR(VLOOKUP(B206,'R015'!$X$5:$Z$19,2,FALSE),0)+IFERROR(VLOOKUP(B206,'R016'!$X$5:$Z$19,2,FALSE),0)+IFERROR(VLOOKUP(B206,'R017'!$X$5:$Z$19,2,FALSE),0)+IFERROR(VLOOKUP(B206,'R018'!$X$5:$Z$19,2,FALSE),0)+IFERROR(VLOOKUP(B206,'R019'!$X$5:$Z$19,2,FALSE),0)+IFERROR(VLOOKUP(B206,'R020'!$X$5:$Z$19,2,FALSE),0)+IFERROR(VLOOKUP(B206,'R021'!$X$5:$Z$19,2,FALSE),0)</f>
        <v>0</v>
      </c>
      <c r="Z206" s="20">
        <f t="shared" ca="1" si="18"/>
        <v>0</v>
      </c>
      <c r="AA206" s="21">
        <f t="shared" ca="1" si="19"/>
        <v>0</v>
      </c>
      <c r="AB206" s="16"/>
    </row>
    <row r="207" spans="1:28" x14ac:dyDescent="0.25">
      <c r="A207" s="14"/>
      <c r="B207" s="130"/>
      <c r="C207" s="130"/>
      <c r="D207" s="180"/>
      <c r="E207" s="131"/>
      <c r="F207" s="32">
        <f t="shared" si="15"/>
        <v>0</v>
      </c>
      <c r="G207" s="132"/>
      <c r="H207" s="133"/>
      <c r="I207" s="133"/>
      <c r="J207" s="133"/>
      <c r="K207" s="133"/>
      <c r="L207" s="133"/>
      <c r="M207" s="133"/>
      <c r="N207" s="133"/>
      <c r="O207" s="133"/>
      <c r="P207" s="133"/>
      <c r="Q207" s="133"/>
      <c r="R207" s="133"/>
      <c r="S207" s="133"/>
      <c r="T207" s="133"/>
      <c r="U207" s="133"/>
      <c r="V207" s="29">
        <f ca="1">IFERROR(VLOOKUP(B207,'R001'!$X$5:$Y$19,2,FALSE),0)+IFERROR(VLOOKUP(B207,'R002'!$X$5:$Y$19,2,FALSE),0)+IFERROR(VLOOKUP(B207,'R003'!$X$5:$Y$19,2,FALSE),0)+IFERROR(VLOOKUP(B207,'R004'!$X$5:$Y$19,2,FALSE),0)+IFERROR(VLOOKUP(B207,'R005'!$X$5:$Y$19,2,FALSE),0)+IFERROR(VLOOKUP(B207,'R006'!$X$5:$Y$19,2,FALSE),0)+IFERROR(VLOOKUP(B207,'R007'!$X$5:$Y$19,2,FALSE),0)+IFERROR(VLOOKUP(B207,'R008'!$X$5:$Y$19,2,FALSE),0)+IFERROR(VLOOKUP(B207,'R009'!$X$5:$Y$19,2,FALSE),0)+IFERROR(VLOOKUP(B207,'R010'!$X$5:$Y$19,2,FALSE),0)+IFERROR(VLOOKUP(B207,'R011'!$X$5:$Y$19,2,FALSE),0)+IFERROR(VLOOKUP(B207,'R012'!$X$5:$Y$19,2,FALSE),0)+IFERROR(VLOOKUP(B207,'R013'!$X$5:$Y$19,2,FALSE),0)+IFERROR(VLOOKUP(B207,'R014'!$X$5:$Y$19,2,FALSE),0)+IFERROR(VLOOKUP(B207,'R015'!$X$5:$Y$19,2,FALSE),0)+IFERROR(VLOOKUP(B207,'R016'!$X$5:$Y$19,2,FALSE),0)+IFERROR(VLOOKUP(B207,'R017'!$X$5:$Y$19,2,FALSE),0)+IFERROR(VLOOKUP(B207,'R018'!$X$5:$Y$19,2,FALSE),0)+IFERROR(VLOOKUP(B207,'R019'!$X$5:$Y$19,2,FALSE),0)+IFERROR(VLOOKUP(B207,'R020'!$X$5:$Y$19,2,FALSE),0)+IFERROR(VLOOKUP(B207,'R021'!$X$5:$Y$19,2,FALSE),0)</f>
        <v>0</v>
      </c>
      <c r="W207" s="30">
        <f t="shared" ca="1" si="16"/>
        <v>0</v>
      </c>
      <c r="X207" s="31">
        <f t="shared" ca="1" si="17"/>
        <v>0</v>
      </c>
      <c r="Y207" s="19">
        <f ca="1">IFERROR(VLOOKUP(B207,'R001'!$X$5:$Z$19,2,FALSE),0)+IFERROR(VLOOKUP(B207,'R002'!$X$5:$Z$19,2,FALSE),0)+IFERROR(VLOOKUP(B207,'R003'!$X$5:$Z$19,2,FALSE),0)+IFERROR(VLOOKUP(B207,'R004'!$X$5:$Z$19,2,FALSE),0)+IFERROR(VLOOKUP(B207,'R005'!$X$5:$Z$19,2,FALSE),0)+IFERROR(VLOOKUP(B207,'R006'!$X$5:$Z$19,2,FALSE),0)+IFERROR(VLOOKUP(B207,'R007'!$X$5:$Z$19,2,FALSE),0)+IFERROR(VLOOKUP(B207,'R008'!$X$5:$Z$19,2,FALSE),0)+IFERROR(VLOOKUP(B207,'R009'!$X$5:$Z$19,2,FALSE),0)+IFERROR(VLOOKUP(B207,'R010'!$X$5:$Z$19,2,FALSE),0)+IFERROR(VLOOKUP(B207,'R011'!$X$5:$Z$19,2,FALSE),0)+IFERROR(VLOOKUP(B207,'R012'!$X$5:$Z$19,2,FALSE),0)+IFERROR(VLOOKUP(B207,'R013'!$X$5:$Z$19,2,FALSE),0)+IFERROR(VLOOKUP(B207,'R014'!$X$5:$Z$19,2,FALSE),0)+IFERROR(VLOOKUP(B207,'R015'!$X$5:$Z$19,2,FALSE),0)+IFERROR(VLOOKUP(B207,'R016'!$X$5:$Z$19,2,FALSE),0)+IFERROR(VLOOKUP(B207,'R017'!$X$5:$Z$19,2,FALSE),0)+IFERROR(VLOOKUP(B207,'R018'!$X$5:$Z$19,2,FALSE),0)+IFERROR(VLOOKUP(B207,'R019'!$X$5:$Z$19,2,FALSE),0)+IFERROR(VLOOKUP(B207,'R020'!$X$5:$Z$19,2,FALSE),0)+IFERROR(VLOOKUP(B207,'R021'!$X$5:$Z$19,2,FALSE),0)</f>
        <v>0</v>
      </c>
      <c r="Z207" s="20">
        <f t="shared" ca="1" si="18"/>
        <v>0</v>
      </c>
      <c r="AA207" s="21">
        <f t="shared" ca="1" si="19"/>
        <v>0</v>
      </c>
      <c r="AB207" s="16"/>
    </row>
    <row r="208" spans="1:28" x14ac:dyDescent="0.25">
      <c r="A208" s="14"/>
      <c r="B208" s="130"/>
      <c r="C208" s="130"/>
      <c r="D208" s="180"/>
      <c r="E208" s="131"/>
      <c r="F208" s="32">
        <f t="shared" si="15"/>
        <v>0</v>
      </c>
      <c r="G208" s="132"/>
      <c r="H208" s="133"/>
      <c r="I208" s="133"/>
      <c r="J208" s="133"/>
      <c r="K208" s="133"/>
      <c r="L208" s="133"/>
      <c r="M208" s="133"/>
      <c r="N208" s="133"/>
      <c r="O208" s="133"/>
      <c r="P208" s="133"/>
      <c r="Q208" s="133"/>
      <c r="R208" s="133"/>
      <c r="S208" s="133"/>
      <c r="T208" s="133"/>
      <c r="U208" s="133"/>
      <c r="V208" s="29">
        <f ca="1">IFERROR(VLOOKUP(B208,'R001'!$X$5:$Y$19,2,FALSE),0)+IFERROR(VLOOKUP(B208,'R002'!$X$5:$Y$19,2,FALSE),0)+IFERROR(VLOOKUP(B208,'R003'!$X$5:$Y$19,2,FALSE),0)+IFERROR(VLOOKUP(B208,'R004'!$X$5:$Y$19,2,FALSE),0)+IFERROR(VLOOKUP(B208,'R005'!$X$5:$Y$19,2,FALSE),0)+IFERROR(VLOOKUP(B208,'R006'!$X$5:$Y$19,2,FALSE),0)+IFERROR(VLOOKUP(B208,'R007'!$X$5:$Y$19,2,FALSE),0)+IFERROR(VLOOKUP(B208,'R008'!$X$5:$Y$19,2,FALSE),0)+IFERROR(VLOOKUP(B208,'R009'!$X$5:$Y$19,2,FALSE),0)+IFERROR(VLOOKUP(B208,'R010'!$X$5:$Y$19,2,FALSE),0)+IFERROR(VLOOKUP(B208,'R011'!$X$5:$Y$19,2,FALSE),0)+IFERROR(VLOOKUP(B208,'R012'!$X$5:$Y$19,2,FALSE),0)+IFERROR(VLOOKUP(B208,'R013'!$X$5:$Y$19,2,FALSE),0)+IFERROR(VLOOKUP(B208,'R014'!$X$5:$Y$19,2,FALSE),0)+IFERROR(VLOOKUP(B208,'R015'!$X$5:$Y$19,2,FALSE),0)+IFERROR(VLOOKUP(B208,'R016'!$X$5:$Y$19,2,FALSE),0)+IFERROR(VLOOKUP(B208,'R017'!$X$5:$Y$19,2,FALSE),0)+IFERROR(VLOOKUP(B208,'R018'!$X$5:$Y$19,2,FALSE),0)+IFERROR(VLOOKUP(B208,'R019'!$X$5:$Y$19,2,FALSE),0)+IFERROR(VLOOKUP(B208,'R020'!$X$5:$Y$19,2,FALSE),0)+IFERROR(VLOOKUP(B208,'R021'!$X$5:$Y$19,2,FALSE),0)</f>
        <v>0</v>
      </c>
      <c r="W208" s="30">
        <f t="shared" ca="1" si="16"/>
        <v>0</v>
      </c>
      <c r="X208" s="31">
        <f t="shared" ca="1" si="17"/>
        <v>0</v>
      </c>
      <c r="Y208" s="19">
        <f ca="1">IFERROR(VLOOKUP(B208,'R001'!$X$5:$Z$19,2,FALSE),0)+IFERROR(VLOOKUP(B208,'R002'!$X$5:$Z$19,2,FALSE),0)+IFERROR(VLOOKUP(B208,'R003'!$X$5:$Z$19,2,FALSE),0)+IFERROR(VLOOKUP(B208,'R004'!$X$5:$Z$19,2,FALSE),0)+IFERROR(VLOOKUP(B208,'R005'!$X$5:$Z$19,2,FALSE),0)+IFERROR(VLOOKUP(B208,'R006'!$X$5:$Z$19,2,FALSE),0)+IFERROR(VLOOKUP(B208,'R007'!$X$5:$Z$19,2,FALSE),0)+IFERROR(VLOOKUP(B208,'R008'!$X$5:$Z$19,2,FALSE),0)+IFERROR(VLOOKUP(B208,'R009'!$X$5:$Z$19,2,FALSE),0)+IFERROR(VLOOKUP(B208,'R010'!$X$5:$Z$19,2,FALSE),0)+IFERROR(VLOOKUP(B208,'R011'!$X$5:$Z$19,2,FALSE),0)+IFERROR(VLOOKUP(B208,'R012'!$X$5:$Z$19,2,FALSE),0)+IFERROR(VLOOKUP(B208,'R013'!$X$5:$Z$19,2,FALSE),0)+IFERROR(VLOOKUP(B208,'R014'!$X$5:$Z$19,2,FALSE),0)+IFERROR(VLOOKUP(B208,'R015'!$X$5:$Z$19,2,FALSE),0)+IFERROR(VLOOKUP(B208,'R016'!$X$5:$Z$19,2,FALSE),0)+IFERROR(VLOOKUP(B208,'R017'!$X$5:$Z$19,2,FALSE),0)+IFERROR(VLOOKUP(B208,'R018'!$X$5:$Z$19,2,FALSE),0)+IFERROR(VLOOKUP(B208,'R019'!$X$5:$Z$19,2,FALSE),0)+IFERROR(VLOOKUP(B208,'R020'!$X$5:$Z$19,2,FALSE),0)+IFERROR(VLOOKUP(B208,'R021'!$X$5:$Z$19,2,FALSE),0)</f>
        <v>0</v>
      </c>
      <c r="Z208" s="20">
        <f t="shared" ca="1" si="18"/>
        <v>0</v>
      </c>
      <c r="AA208" s="21">
        <f t="shared" ca="1" si="19"/>
        <v>0</v>
      </c>
      <c r="AB208" s="16"/>
    </row>
    <row r="209" spans="1:28" x14ac:dyDescent="0.25">
      <c r="A209" s="14"/>
      <c r="B209" s="130"/>
      <c r="C209" s="130"/>
      <c r="D209" s="180"/>
      <c r="E209" s="131"/>
      <c r="F209" s="32">
        <f t="shared" si="15"/>
        <v>0</v>
      </c>
      <c r="G209" s="132"/>
      <c r="H209" s="133"/>
      <c r="I209" s="133"/>
      <c r="J209" s="133"/>
      <c r="K209" s="133"/>
      <c r="L209" s="133"/>
      <c r="M209" s="133"/>
      <c r="N209" s="133"/>
      <c r="O209" s="133"/>
      <c r="P209" s="133"/>
      <c r="Q209" s="133"/>
      <c r="R209" s="133"/>
      <c r="S209" s="133"/>
      <c r="T209" s="133"/>
      <c r="U209" s="133"/>
      <c r="V209" s="29">
        <f ca="1">IFERROR(VLOOKUP(B209,'R001'!$X$5:$Y$19,2,FALSE),0)+IFERROR(VLOOKUP(B209,'R002'!$X$5:$Y$19,2,FALSE),0)+IFERROR(VLOOKUP(B209,'R003'!$X$5:$Y$19,2,FALSE),0)+IFERROR(VLOOKUP(B209,'R004'!$X$5:$Y$19,2,FALSE),0)+IFERROR(VLOOKUP(B209,'R005'!$X$5:$Y$19,2,FALSE),0)+IFERROR(VLOOKUP(B209,'R006'!$X$5:$Y$19,2,FALSE),0)+IFERROR(VLOOKUP(B209,'R007'!$X$5:$Y$19,2,FALSE),0)+IFERROR(VLOOKUP(B209,'R008'!$X$5:$Y$19,2,FALSE),0)+IFERROR(VLOOKUP(B209,'R009'!$X$5:$Y$19,2,FALSE),0)+IFERROR(VLOOKUP(B209,'R010'!$X$5:$Y$19,2,FALSE),0)+IFERROR(VLOOKUP(B209,'R011'!$X$5:$Y$19,2,FALSE),0)+IFERROR(VLOOKUP(B209,'R012'!$X$5:$Y$19,2,FALSE),0)+IFERROR(VLOOKUP(B209,'R013'!$X$5:$Y$19,2,FALSE),0)+IFERROR(VLOOKUP(B209,'R014'!$X$5:$Y$19,2,FALSE),0)+IFERROR(VLOOKUP(B209,'R015'!$X$5:$Y$19,2,FALSE),0)+IFERROR(VLOOKUP(B209,'R016'!$X$5:$Y$19,2,FALSE),0)+IFERROR(VLOOKUP(B209,'R017'!$X$5:$Y$19,2,FALSE),0)+IFERROR(VLOOKUP(B209,'R018'!$X$5:$Y$19,2,FALSE),0)+IFERROR(VLOOKUP(B209,'R019'!$X$5:$Y$19,2,FALSE),0)+IFERROR(VLOOKUP(B209,'R020'!$X$5:$Y$19,2,FALSE),0)+IFERROR(VLOOKUP(B209,'R021'!$X$5:$Y$19,2,FALSE),0)</f>
        <v>0</v>
      </c>
      <c r="W209" s="30">
        <f t="shared" ca="1" si="16"/>
        <v>0</v>
      </c>
      <c r="X209" s="31">
        <f t="shared" ca="1" si="17"/>
        <v>0</v>
      </c>
      <c r="Y209" s="19">
        <f ca="1">IFERROR(VLOOKUP(B209,'R001'!$X$5:$Z$19,2,FALSE),0)+IFERROR(VLOOKUP(B209,'R002'!$X$5:$Z$19,2,FALSE),0)+IFERROR(VLOOKUP(B209,'R003'!$X$5:$Z$19,2,FALSE),0)+IFERROR(VLOOKUP(B209,'R004'!$X$5:$Z$19,2,FALSE),0)+IFERROR(VLOOKUP(B209,'R005'!$X$5:$Z$19,2,FALSE),0)+IFERROR(VLOOKUP(B209,'R006'!$X$5:$Z$19,2,FALSE),0)+IFERROR(VLOOKUP(B209,'R007'!$X$5:$Z$19,2,FALSE),0)+IFERROR(VLOOKUP(B209,'R008'!$X$5:$Z$19,2,FALSE),0)+IFERROR(VLOOKUP(B209,'R009'!$X$5:$Z$19,2,FALSE),0)+IFERROR(VLOOKUP(B209,'R010'!$X$5:$Z$19,2,FALSE),0)+IFERROR(VLOOKUP(B209,'R011'!$X$5:$Z$19,2,FALSE),0)+IFERROR(VLOOKUP(B209,'R012'!$X$5:$Z$19,2,FALSE),0)+IFERROR(VLOOKUP(B209,'R013'!$X$5:$Z$19,2,FALSE),0)+IFERROR(VLOOKUP(B209,'R014'!$X$5:$Z$19,2,FALSE),0)+IFERROR(VLOOKUP(B209,'R015'!$X$5:$Z$19,2,FALSE),0)+IFERROR(VLOOKUP(B209,'R016'!$X$5:$Z$19,2,FALSE),0)+IFERROR(VLOOKUP(B209,'R017'!$X$5:$Z$19,2,FALSE),0)+IFERROR(VLOOKUP(B209,'R018'!$X$5:$Z$19,2,FALSE),0)+IFERROR(VLOOKUP(B209,'R019'!$X$5:$Z$19,2,FALSE),0)+IFERROR(VLOOKUP(B209,'R020'!$X$5:$Z$19,2,FALSE),0)+IFERROR(VLOOKUP(B209,'R021'!$X$5:$Z$19,2,FALSE),0)</f>
        <v>0</v>
      </c>
      <c r="Z209" s="20">
        <f t="shared" ca="1" si="18"/>
        <v>0</v>
      </c>
      <c r="AA209" s="21">
        <f t="shared" ca="1" si="19"/>
        <v>0</v>
      </c>
      <c r="AB209" s="16"/>
    </row>
    <row r="210" spans="1:28" x14ac:dyDescent="0.25">
      <c r="A210" s="14"/>
      <c r="B210" s="130"/>
      <c r="C210" s="130"/>
      <c r="D210" s="180"/>
      <c r="E210" s="131"/>
      <c r="F210" s="32">
        <f t="shared" si="15"/>
        <v>0</v>
      </c>
      <c r="G210" s="132"/>
      <c r="H210" s="133"/>
      <c r="I210" s="133"/>
      <c r="J210" s="133"/>
      <c r="K210" s="133"/>
      <c r="L210" s="133"/>
      <c r="M210" s="133"/>
      <c r="N210" s="133"/>
      <c r="O210" s="133"/>
      <c r="P210" s="133"/>
      <c r="Q210" s="133"/>
      <c r="R210" s="133"/>
      <c r="S210" s="133"/>
      <c r="T210" s="133"/>
      <c r="U210" s="133"/>
      <c r="V210" s="29">
        <f ca="1">IFERROR(VLOOKUP(B210,'R001'!$X$5:$Y$19,2,FALSE),0)+IFERROR(VLOOKUP(B210,'R002'!$X$5:$Y$19,2,FALSE),0)+IFERROR(VLOOKUP(B210,'R003'!$X$5:$Y$19,2,FALSE),0)+IFERROR(VLOOKUP(B210,'R004'!$X$5:$Y$19,2,FALSE),0)+IFERROR(VLOOKUP(B210,'R005'!$X$5:$Y$19,2,FALSE),0)+IFERROR(VLOOKUP(B210,'R006'!$X$5:$Y$19,2,FALSE),0)+IFERROR(VLOOKUP(B210,'R007'!$X$5:$Y$19,2,FALSE),0)+IFERROR(VLOOKUP(B210,'R008'!$X$5:$Y$19,2,FALSE),0)+IFERROR(VLOOKUP(B210,'R009'!$X$5:$Y$19,2,FALSE),0)+IFERROR(VLOOKUP(B210,'R010'!$X$5:$Y$19,2,FALSE),0)+IFERROR(VLOOKUP(B210,'R011'!$X$5:$Y$19,2,FALSE),0)+IFERROR(VLOOKUP(B210,'R012'!$X$5:$Y$19,2,FALSE),0)+IFERROR(VLOOKUP(B210,'R013'!$X$5:$Y$19,2,FALSE),0)+IFERROR(VLOOKUP(B210,'R014'!$X$5:$Y$19,2,FALSE),0)+IFERROR(VLOOKUP(B210,'R015'!$X$5:$Y$19,2,FALSE),0)+IFERROR(VLOOKUP(B210,'R016'!$X$5:$Y$19,2,FALSE),0)+IFERROR(VLOOKUP(B210,'R017'!$X$5:$Y$19,2,FALSE),0)+IFERROR(VLOOKUP(B210,'R018'!$X$5:$Y$19,2,FALSE),0)+IFERROR(VLOOKUP(B210,'R019'!$X$5:$Y$19,2,FALSE),0)+IFERROR(VLOOKUP(B210,'R020'!$X$5:$Y$19,2,FALSE),0)+IFERROR(VLOOKUP(B210,'R021'!$X$5:$Y$19,2,FALSE),0)</f>
        <v>0</v>
      </c>
      <c r="W210" s="30">
        <f t="shared" ca="1" si="16"/>
        <v>0</v>
      </c>
      <c r="X210" s="31">
        <f t="shared" ca="1" si="17"/>
        <v>0</v>
      </c>
      <c r="Y210" s="19">
        <f ca="1">IFERROR(VLOOKUP(B210,'R001'!$X$5:$Z$19,2,FALSE),0)+IFERROR(VLOOKUP(B210,'R002'!$X$5:$Z$19,2,FALSE),0)+IFERROR(VLOOKUP(B210,'R003'!$X$5:$Z$19,2,FALSE),0)+IFERROR(VLOOKUP(B210,'R004'!$X$5:$Z$19,2,FALSE),0)+IFERROR(VLOOKUP(B210,'R005'!$X$5:$Z$19,2,FALSE),0)+IFERROR(VLOOKUP(B210,'R006'!$X$5:$Z$19,2,FALSE),0)+IFERROR(VLOOKUP(B210,'R007'!$X$5:$Z$19,2,FALSE),0)+IFERROR(VLOOKUP(B210,'R008'!$X$5:$Z$19,2,FALSE),0)+IFERROR(VLOOKUP(B210,'R009'!$X$5:$Z$19,2,FALSE),0)+IFERROR(VLOOKUP(B210,'R010'!$X$5:$Z$19,2,FALSE),0)+IFERROR(VLOOKUP(B210,'R011'!$X$5:$Z$19,2,FALSE),0)+IFERROR(VLOOKUP(B210,'R012'!$X$5:$Z$19,2,FALSE),0)+IFERROR(VLOOKUP(B210,'R013'!$X$5:$Z$19,2,FALSE),0)+IFERROR(VLOOKUP(B210,'R014'!$X$5:$Z$19,2,FALSE),0)+IFERROR(VLOOKUP(B210,'R015'!$X$5:$Z$19,2,FALSE),0)+IFERROR(VLOOKUP(B210,'R016'!$X$5:$Z$19,2,FALSE),0)+IFERROR(VLOOKUP(B210,'R017'!$X$5:$Z$19,2,FALSE),0)+IFERROR(VLOOKUP(B210,'R018'!$X$5:$Z$19,2,FALSE),0)+IFERROR(VLOOKUP(B210,'R019'!$X$5:$Z$19,2,FALSE),0)+IFERROR(VLOOKUP(B210,'R020'!$X$5:$Z$19,2,FALSE),0)+IFERROR(VLOOKUP(B210,'R021'!$X$5:$Z$19,2,FALSE),0)</f>
        <v>0</v>
      </c>
      <c r="Z210" s="20">
        <f t="shared" ca="1" si="18"/>
        <v>0</v>
      </c>
      <c r="AA210" s="21">
        <f t="shared" ca="1" si="19"/>
        <v>0</v>
      </c>
      <c r="AB210" s="16"/>
    </row>
    <row r="211" spans="1:28" x14ac:dyDescent="0.25">
      <c r="A211" s="14"/>
      <c r="B211" s="130"/>
      <c r="C211" s="130"/>
      <c r="D211" s="180"/>
      <c r="E211" s="131"/>
      <c r="F211" s="32">
        <f t="shared" si="15"/>
        <v>0</v>
      </c>
      <c r="G211" s="132"/>
      <c r="H211" s="133"/>
      <c r="I211" s="133"/>
      <c r="J211" s="133"/>
      <c r="K211" s="133"/>
      <c r="L211" s="133"/>
      <c r="M211" s="133"/>
      <c r="N211" s="133"/>
      <c r="O211" s="133"/>
      <c r="P211" s="133"/>
      <c r="Q211" s="133"/>
      <c r="R211" s="133"/>
      <c r="S211" s="133"/>
      <c r="T211" s="133"/>
      <c r="U211" s="133"/>
      <c r="V211" s="29">
        <f ca="1">IFERROR(VLOOKUP(B211,'R001'!$X$5:$Y$19,2,FALSE),0)+IFERROR(VLOOKUP(B211,'R002'!$X$5:$Y$19,2,FALSE),0)+IFERROR(VLOOKUP(B211,'R003'!$X$5:$Y$19,2,FALSE),0)+IFERROR(VLOOKUP(B211,'R004'!$X$5:$Y$19,2,FALSE),0)+IFERROR(VLOOKUP(B211,'R005'!$X$5:$Y$19,2,FALSE),0)+IFERROR(VLOOKUP(B211,'R006'!$X$5:$Y$19,2,FALSE),0)+IFERROR(VLOOKUP(B211,'R007'!$X$5:$Y$19,2,FALSE),0)+IFERROR(VLOOKUP(B211,'R008'!$X$5:$Y$19,2,FALSE),0)+IFERROR(VLOOKUP(B211,'R009'!$X$5:$Y$19,2,FALSE),0)+IFERROR(VLOOKUP(B211,'R010'!$X$5:$Y$19,2,FALSE),0)+IFERROR(VLOOKUP(B211,'R011'!$X$5:$Y$19,2,FALSE),0)+IFERROR(VLOOKUP(B211,'R012'!$X$5:$Y$19,2,FALSE),0)+IFERROR(VLOOKUP(B211,'R013'!$X$5:$Y$19,2,FALSE),0)+IFERROR(VLOOKUP(B211,'R014'!$X$5:$Y$19,2,FALSE),0)+IFERROR(VLOOKUP(B211,'R015'!$X$5:$Y$19,2,FALSE),0)+IFERROR(VLOOKUP(B211,'R016'!$X$5:$Y$19,2,FALSE),0)+IFERROR(VLOOKUP(B211,'R017'!$X$5:$Y$19,2,FALSE),0)+IFERROR(VLOOKUP(B211,'R018'!$X$5:$Y$19,2,FALSE),0)+IFERROR(VLOOKUP(B211,'R019'!$X$5:$Y$19,2,FALSE),0)+IFERROR(VLOOKUP(B211,'R020'!$X$5:$Y$19,2,FALSE),0)+IFERROR(VLOOKUP(B211,'R021'!$X$5:$Y$19,2,FALSE),0)</f>
        <v>0</v>
      </c>
      <c r="W211" s="30">
        <f t="shared" ca="1" si="16"/>
        <v>0</v>
      </c>
      <c r="X211" s="31">
        <f t="shared" ca="1" si="17"/>
        <v>0</v>
      </c>
      <c r="Y211" s="19">
        <f ca="1">IFERROR(VLOOKUP(B211,'R001'!$X$5:$Z$19,2,FALSE),0)+IFERROR(VLOOKUP(B211,'R002'!$X$5:$Z$19,2,FALSE),0)+IFERROR(VLOOKUP(B211,'R003'!$X$5:$Z$19,2,FALSE),0)+IFERROR(VLOOKUP(B211,'R004'!$X$5:$Z$19,2,FALSE),0)+IFERROR(VLOOKUP(B211,'R005'!$X$5:$Z$19,2,FALSE),0)+IFERROR(VLOOKUP(B211,'R006'!$X$5:$Z$19,2,FALSE),0)+IFERROR(VLOOKUP(B211,'R007'!$X$5:$Z$19,2,FALSE),0)+IFERROR(VLOOKUP(B211,'R008'!$X$5:$Z$19,2,FALSE),0)+IFERROR(VLOOKUP(B211,'R009'!$X$5:$Z$19,2,FALSE),0)+IFERROR(VLOOKUP(B211,'R010'!$X$5:$Z$19,2,FALSE),0)+IFERROR(VLOOKUP(B211,'R011'!$X$5:$Z$19,2,FALSE),0)+IFERROR(VLOOKUP(B211,'R012'!$X$5:$Z$19,2,FALSE),0)+IFERROR(VLOOKUP(B211,'R013'!$X$5:$Z$19,2,FALSE),0)+IFERROR(VLOOKUP(B211,'R014'!$X$5:$Z$19,2,FALSE),0)+IFERROR(VLOOKUP(B211,'R015'!$X$5:$Z$19,2,FALSE),0)+IFERROR(VLOOKUP(B211,'R016'!$X$5:$Z$19,2,FALSE),0)+IFERROR(VLOOKUP(B211,'R017'!$X$5:$Z$19,2,FALSE),0)+IFERROR(VLOOKUP(B211,'R018'!$X$5:$Z$19,2,FALSE),0)+IFERROR(VLOOKUP(B211,'R019'!$X$5:$Z$19,2,FALSE),0)+IFERROR(VLOOKUP(B211,'R020'!$X$5:$Z$19,2,FALSE),0)+IFERROR(VLOOKUP(B211,'R021'!$X$5:$Z$19,2,FALSE),0)</f>
        <v>0</v>
      </c>
      <c r="Z211" s="20">
        <f t="shared" ca="1" si="18"/>
        <v>0</v>
      </c>
      <c r="AA211" s="21">
        <f t="shared" ca="1" si="19"/>
        <v>0</v>
      </c>
      <c r="AB211" s="16"/>
    </row>
    <row r="212" spans="1:28" x14ac:dyDescent="0.25">
      <c r="A212" s="14"/>
      <c r="B212" s="130"/>
      <c r="C212" s="130"/>
      <c r="D212" s="180"/>
      <c r="E212" s="131"/>
      <c r="F212" s="32">
        <f t="shared" si="15"/>
        <v>0</v>
      </c>
      <c r="G212" s="132"/>
      <c r="H212" s="133"/>
      <c r="I212" s="133"/>
      <c r="J212" s="133"/>
      <c r="K212" s="133"/>
      <c r="L212" s="133"/>
      <c r="M212" s="133"/>
      <c r="N212" s="133"/>
      <c r="O212" s="133"/>
      <c r="P212" s="133"/>
      <c r="Q212" s="133"/>
      <c r="R212" s="133"/>
      <c r="S212" s="133"/>
      <c r="T212" s="133"/>
      <c r="U212" s="133"/>
      <c r="V212" s="29">
        <f ca="1">IFERROR(VLOOKUP(B212,'R001'!$X$5:$Y$19,2,FALSE),0)+IFERROR(VLOOKUP(B212,'R002'!$X$5:$Y$19,2,FALSE),0)+IFERROR(VLOOKUP(B212,'R003'!$X$5:$Y$19,2,FALSE),0)+IFERROR(VLOOKUP(B212,'R004'!$X$5:$Y$19,2,FALSE),0)+IFERROR(VLOOKUP(B212,'R005'!$X$5:$Y$19,2,FALSE),0)+IFERROR(VLOOKUP(B212,'R006'!$X$5:$Y$19,2,FALSE),0)+IFERROR(VLOOKUP(B212,'R007'!$X$5:$Y$19,2,FALSE),0)+IFERROR(VLOOKUP(B212,'R008'!$X$5:$Y$19,2,FALSE),0)+IFERROR(VLOOKUP(B212,'R009'!$X$5:$Y$19,2,FALSE),0)+IFERROR(VLOOKUP(B212,'R010'!$X$5:$Y$19,2,FALSE),0)+IFERROR(VLOOKUP(B212,'R011'!$X$5:$Y$19,2,FALSE),0)+IFERROR(VLOOKUP(B212,'R012'!$X$5:$Y$19,2,FALSE),0)+IFERROR(VLOOKUP(B212,'R013'!$X$5:$Y$19,2,FALSE),0)+IFERROR(VLOOKUP(B212,'R014'!$X$5:$Y$19,2,FALSE),0)+IFERROR(VLOOKUP(B212,'R015'!$X$5:$Y$19,2,FALSE),0)+IFERROR(VLOOKUP(B212,'R016'!$X$5:$Y$19,2,FALSE),0)+IFERROR(VLOOKUP(B212,'R017'!$X$5:$Y$19,2,FALSE),0)+IFERROR(VLOOKUP(B212,'R018'!$X$5:$Y$19,2,FALSE),0)+IFERROR(VLOOKUP(B212,'R019'!$X$5:$Y$19,2,FALSE),0)+IFERROR(VLOOKUP(B212,'R020'!$X$5:$Y$19,2,FALSE),0)+IFERROR(VLOOKUP(B212,'R021'!$X$5:$Y$19,2,FALSE),0)</f>
        <v>0</v>
      </c>
      <c r="W212" s="30">
        <f t="shared" ca="1" si="16"/>
        <v>0</v>
      </c>
      <c r="X212" s="31">
        <f t="shared" ca="1" si="17"/>
        <v>0</v>
      </c>
      <c r="Y212" s="19">
        <f ca="1">IFERROR(VLOOKUP(B212,'R001'!$X$5:$Z$19,2,FALSE),0)+IFERROR(VLOOKUP(B212,'R002'!$X$5:$Z$19,2,FALSE),0)+IFERROR(VLOOKUP(B212,'R003'!$X$5:$Z$19,2,FALSE),0)+IFERROR(VLOOKUP(B212,'R004'!$X$5:$Z$19,2,FALSE),0)+IFERROR(VLOOKUP(B212,'R005'!$X$5:$Z$19,2,FALSE),0)+IFERROR(VLOOKUP(B212,'R006'!$X$5:$Z$19,2,FALSE),0)+IFERROR(VLOOKUP(B212,'R007'!$X$5:$Z$19,2,FALSE),0)+IFERROR(VLOOKUP(B212,'R008'!$X$5:$Z$19,2,FALSE),0)+IFERROR(VLOOKUP(B212,'R009'!$X$5:$Z$19,2,FALSE),0)+IFERROR(VLOOKUP(B212,'R010'!$X$5:$Z$19,2,FALSE),0)+IFERROR(VLOOKUP(B212,'R011'!$X$5:$Z$19,2,FALSE),0)+IFERROR(VLOOKUP(B212,'R012'!$X$5:$Z$19,2,FALSE),0)+IFERROR(VLOOKUP(B212,'R013'!$X$5:$Z$19,2,FALSE),0)+IFERROR(VLOOKUP(B212,'R014'!$X$5:$Z$19,2,FALSE),0)+IFERROR(VLOOKUP(B212,'R015'!$X$5:$Z$19,2,FALSE),0)+IFERROR(VLOOKUP(B212,'R016'!$X$5:$Z$19,2,FALSE),0)+IFERROR(VLOOKUP(B212,'R017'!$X$5:$Z$19,2,FALSE),0)+IFERROR(VLOOKUP(B212,'R018'!$X$5:$Z$19,2,FALSE),0)+IFERROR(VLOOKUP(B212,'R019'!$X$5:$Z$19,2,FALSE),0)+IFERROR(VLOOKUP(B212,'R020'!$X$5:$Z$19,2,FALSE),0)+IFERROR(VLOOKUP(B212,'R021'!$X$5:$Z$19,2,FALSE),0)</f>
        <v>0</v>
      </c>
      <c r="Z212" s="20">
        <f t="shared" ca="1" si="18"/>
        <v>0</v>
      </c>
      <c r="AA212" s="21">
        <f t="shared" ca="1" si="19"/>
        <v>0</v>
      </c>
      <c r="AB212" s="16"/>
    </row>
    <row r="213" spans="1:28" x14ac:dyDescent="0.25">
      <c r="A213" s="14"/>
      <c r="B213" s="130"/>
      <c r="C213" s="130"/>
      <c r="D213" s="180"/>
      <c r="E213" s="131"/>
      <c r="F213" s="32">
        <f t="shared" si="15"/>
        <v>0</v>
      </c>
      <c r="G213" s="132"/>
      <c r="H213" s="133"/>
      <c r="I213" s="133"/>
      <c r="J213" s="133"/>
      <c r="K213" s="133"/>
      <c r="L213" s="133"/>
      <c r="M213" s="133"/>
      <c r="N213" s="133"/>
      <c r="O213" s="133"/>
      <c r="P213" s="133"/>
      <c r="Q213" s="133"/>
      <c r="R213" s="133"/>
      <c r="S213" s="133"/>
      <c r="T213" s="133"/>
      <c r="U213" s="133"/>
      <c r="V213" s="29">
        <f ca="1">IFERROR(VLOOKUP(B213,'R001'!$X$5:$Y$19,2,FALSE),0)+IFERROR(VLOOKUP(B213,'R002'!$X$5:$Y$19,2,FALSE),0)+IFERROR(VLOOKUP(B213,'R003'!$X$5:$Y$19,2,FALSE),0)+IFERROR(VLOOKUP(B213,'R004'!$X$5:$Y$19,2,FALSE),0)+IFERROR(VLOOKUP(B213,'R005'!$X$5:$Y$19,2,FALSE),0)+IFERROR(VLOOKUP(B213,'R006'!$X$5:$Y$19,2,FALSE),0)+IFERROR(VLOOKUP(B213,'R007'!$X$5:$Y$19,2,FALSE),0)+IFERROR(VLOOKUP(B213,'R008'!$X$5:$Y$19,2,FALSE),0)+IFERROR(VLOOKUP(B213,'R009'!$X$5:$Y$19,2,FALSE),0)+IFERROR(VLOOKUP(B213,'R010'!$X$5:$Y$19,2,FALSE),0)+IFERROR(VLOOKUP(B213,'R011'!$X$5:$Y$19,2,FALSE),0)+IFERROR(VLOOKUP(B213,'R012'!$X$5:$Y$19,2,FALSE),0)+IFERROR(VLOOKUP(B213,'R013'!$X$5:$Y$19,2,FALSE),0)+IFERROR(VLOOKUP(B213,'R014'!$X$5:$Y$19,2,FALSE),0)+IFERROR(VLOOKUP(B213,'R015'!$X$5:$Y$19,2,FALSE),0)+IFERROR(VLOOKUP(B213,'R016'!$X$5:$Y$19,2,FALSE),0)+IFERROR(VLOOKUP(B213,'R017'!$X$5:$Y$19,2,FALSE),0)+IFERROR(VLOOKUP(B213,'R018'!$X$5:$Y$19,2,FALSE),0)+IFERROR(VLOOKUP(B213,'R019'!$X$5:$Y$19,2,FALSE),0)+IFERROR(VLOOKUP(B213,'R020'!$X$5:$Y$19,2,FALSE),0)+IFERROR(VLOOKUP(B213,'R021'!$X$5:$Y$19,2,FALSE),0)</f>
        <v>0</v>
      </c>
      <c r="W213" s="30">
        <f t="shared" ca="1" si="16"/>
        <v>0</v>
      </c>
      <c r="X213" s="31">
        <f t="shared" ca="1" si="17"/>
        <v>0</v>
      </c>
      <c r="Y213" s="19">
        <f ca="1">IFERROR(VLOOKUP(B213,'R001'!$X$5:$Z$19,2,FALSE),0)+IFERROR(VLOOKUP(B213,'R002'!$X$5:$Z$19,2,FALSE),0)+IFERROR(VLOOKUP(B213,'R003'!$X$5:$Z$19,2,FALSE),0)+IFERROR(VLOOKUP(B213,'R004'!$X$5:$Z$19,2,FALSE),0)+IFERROR(VLOOKUP(B213,'R005'!$X$5:$Z$19,2,FALSE),0)+IFERROR(VLOOKUP(B213,'R006'!$X$5:$Z$19,2,FALSE),0)+IFERROR(VLOOKUP(B213,'R007'!$X$5:$Z$19,2,FALSE),0)+IFERROR(VLOOKUP(B213,'R008'!$X$5:$Z$19,2,FALSE),0)+IFERROR(VLOOKUP(B213,'R009'!$X$5:$Z$19,2,FALSE),0)+IFERROR(VLOOKUP(B213,'R010'!$X$5:$Z$19,2,FALSE),0)+IFERROR(VLOOKUP(B213,'R011'!$X$5:$Z$19,2,FALSE),0)+IFERROR(VLOOKUP(B213,'R012'!$X$5:$Z$19,2,FALSE),0)+IFERROR(VLOOKUP(B213,'R013'!$X$5:$Z$19,2,FALSE),0)+IFERROR(VLOOKUP(B213,'R014'!$X$5:$Z$19,2,FALSE),0)+IFERROR(VLOOKUP(B213,'R015'!$X$5:$Z$19,2,FALSE),0)+IFERROR(VLOOKUP(B213,'R016'!$X$5:$Z$19,2,FALSE),0)+IFERROR(VLOOKUP(B213,'R017'!$X$5:$Z$19,2,FALSE),0)+IFERROR(VLOOKUP(B213,'R018'!$X$5:$Z$19,2,FALSE),0)+IFERROR(VLOOKUP(B213,'R019'!$X$5:$Z$19,2,FALSE),0)+IFERROR(VLOOKUP(B213,'R020'!$X$5:$Z$19,2,FALSE),0)+IFERROR(VLOOKUP(B213,'R021'!$X$5:$Z$19,2,FALSE),0)</f>
        <v>0</v>
      </c>
      <c r="Z213" s="20">
        <f t="shared" ca="1" si="18"/>
        <v>0</v>
      </c>
      <c r="AA213" s="21">
        <f t="shared" ca="1" si="19"/>
        <v>0</v>
      </c>
      <c r="AB213" s="16"/>
    </row>
    <row r="214" spans="1:28" x14ac:dyDescent="0.25">
      <c r="A214" s="14"/>
      <c r="B214" s="130"/>
      <c r="C214" s="130"/>
      <c r="D214" s="180"/>
      <c r="E214" s="131"/>
      <c r="F214" s="32">
        <f t="shared" si="15"/>
        <v>0</v>
      </c>
      <c r="G214" s="132"/>
      <c r="H214" s="133"/>
      <c r="I214" s="133"/>
      <c r="J214" s="133"/>
      <c r="K214" s="133"/>
      <c r="L214" s="133"/>
      <c r="M214" s="133"/>
      <c r="N214" s="133"/>
      <c r="O214" s="133"/>
      <c r="P214" s="133"/>
      <c r="Q214" s="133"/>
      <c r="R214" s="133"/>
      <c r="S214" s="133"/>
      <c r="T214" s="133"/>
      <c r="U214" s="133"/>
      <c r="V214" s="29">
        <f ca="1">IFERROR(VLOOKUP(B214,'R001'!$X$5:$Y$19,2,FALSE),0)+IFERROR(VLOOKUP(B214,'R002'!$X$5:$Y$19,2,FALSE),0)+IFERROR(VLOOKUP(B214,'R003'!$X$5:$Y$19,2,FALSE),0)+IFERROR(VLOOKUP(B214,'R004'!$X$5:$Y$19,2,FALSE),0)+IFERROR(VLOOKUP(B214,'R005'!$X$5:$Y$19,2,FALSE),0)+IFERROR(VLOOKUP(B214,'R006'!$X$5:$Y$19,2,FALSE),0)+IFERROR(VLOOKUP(B214,'R007'!$X$5:$Y$19,2,FALSE),0)+IFERROR(VLOOKUP(B214,'R008'!$X$5:$Y$19,2,FALSE),0)+IFERROR(VLOOKUP(B214,'R009'!$X$5:$Y$19,2,FALSE),0)+IFERROR(VLOOKUP(B214,'R010'!$X$5:$Y$19,2,FALSE),0)+IFERROR(VLOOKUP(B214,'R011'!$X$5:$Y$19,2,FALSE),0)+IFERROR(VLOOKUP(B214,'R012'!$X$5:$Y$19,2,FALSE),0)+IFERROR(VLOOKUP(B214,'R013'!$X$5:$Y$19,2,FALSE),0)+IFERROR(VLOOKUP(B214,'R014'!$X$5:$Y$19,2,FALSE),0)+IFERROR(VLOOKUP(B214,'R015'!$X$5:$Y$19,2,FALSE),0)+IFERROR(VLOOKUP(B214,'R016'!$X$5:$Y$19,2,FALSE),0)+IFERROR(VLOOKUP(B214,'R017'!$X$5:$Y$19,2,FALSE),0)+IFERROR(VLOOKUP(B214,'R018'!$X$5:$Y$19,2,FALSE),0)+IFERROR(VLOOKUP(B214,'R019'!$X$5:$Y$19,2,FALSE),0)+IFERROR(VLOOKUP(B214,'R020'!$X$5:$Y$19,2,FALSE),0)+IFERROR(VLOOKUP(B214,'R021'!$X$5:$Y$19,2,FALSE),0)</f>
        <v>0</v>
      </c>
      <c r="W214" s="30">
        <f t="shared" ca="1" si="16"/>
        <v>0</v>
      </c>
      <c r="X214" s="31">
        <f t="shared" ca="1" si="17"/>
        <v>0</v>
      </c>
      <c r="Y214" s="19">
        <f ca="1">IFERROR(VLOOKUP(B214,'R001'!$X$5:$Z$19,2,FALSE),0)+IFERROR(VLOOKUP(B214,'R002'!$X$5:$Z$19,2,FALSE),0)+IFERROR(VLOOKUP(B214,'R003'!$X$5:$Z$19,2,FALSE),0)+IFERROR(VLOOKUP(B214,'R004'!$X$5:$Z$19,2,FALSE),0)+IFERROR(VLOOKUP(B214,'R005'!$X$5:$Z$19,2,FALSE),0)+IFERROR(VLOOKUP(B214,'R006'!$X$5:$Z$19,2,FALSE),0)+IFERROR(VLOOKUP(B214,'R007'!$X$5:$Z$19,2,FALSE),0)+IFERROR(VLOOKUP(B214,'R008'!$X$5:$Z$19,2,FALSE),0)+IFERROR(VLOOKUP(B214,'R009'!$X$5:$Z$19,2,FALSE),0)+IFERROR(VLOOKUP(B214,'R010'!$X$5:$Z$19,2,FALSE),0)+IFERROR(VLOOKUP(B214,'R011'!$X$5:$Z$19,2,FALSE),0)+IFERROR(VLOOKUP(B214,'R012'!$X$5:$Z$19,2,FALSE),0)+IFERROR(VLOOKUP(B214,'R013'!$X$5:$Z$19,2,FALSE),0)+IFERROR(VLOOKUP(B214,'R014'!$X$5:$Z$19,2,FALSE),0)+IFERROR(VLOOKUP(B214,'R015'!$X$5:$Z$19,2,FALSE),0)+IFERROR(VLOOKUP(B214,'R016'!$X$5:$Z$19,2,FALSE),0)+IFERROR(VLOOKUP(B214,'R017'!$X$5:$Z$19,2,FALSE),0)+IFERROR(VLOOKUP(B214,'R018'!$X$5:$Z$19,2,FALSE),0)+IFERROR(VLOOKUP(B214,'R019'!$X$5:$Z$19,2,FALSE),0)+IFERROR(VLOOKUP(B214,'R020'!$X$5:$Z$19,2,FALSE),0)+IFERROR(VLOOKUP(B214,'R021'!$X$5:$Z$19,2,FALSE),0)</f>
        <v>0</v>
      </c>
      <c r="Z214" s="20">
        <f t="shared" ca="1" si="18"/>
        <v>0</v>
      </c>
      <c r="AA214" s="21">
        <f t="shared" ca="1" si="19"/>
        <v>0</v>
      </c>
      <c r="AB214" s="16"/>
    </row>
    <row r="215" spans="1:28" x14ac:dyDescent="0.25">
      <c r="A215" s="14"/>
      <c r="B215" s="130"/>
      <c r="C215" s="130"/>
      <c r="D215" s="180"/>
      <c r="E215" s="131"/>
      <c r="F215" s="32">
        <f t="shared" si="15"/>
        <v>0</v>
      </c>
      <c r="G215" s="132"/>
      <c r="H215" s="133"/>
      <c r="I215" s="133"/>
      <c r="J215" s="133"/>
      <c r="K215" s="133"/>
      <c r="L215" s="133"/>
      <c r="M215" s="133"/>
      <c r="N215" s="133"/>
      <c r="O215" s="133"/>
      <c r="P215" s="133"/>
      <c r="Q215" s="133"/>
      <c r="R215" s="133"/>
      <c r="S215" s="133"/>
      <c r="T215" s="133"/>
      <c r="U215" s="133"/>
      <c r="V215" s="29">
        <f ca="1">IFERROR(VLOOKUP(B215,'R001'!$X$5:$Y$19,2,FALSE),0)+IFERROR(VLOOKUP(B215,'R002'!$X$5:$Y$19,2,FALSE),0)+IFERROR(VLOOKUP(B215,'R003'!$X$5:$Y$19,2,FALSE),0)+IFERROR(VLOOKUP(B215,'R004'!$X$5:$Y$19,2,FALSE),0)+IFERROR(VLOOKUP(B215,'R005'!$X$5:$Y$19,2,FALSE),0)+IFERROR(VLOOKUP(B215,'R006'!$X$5:$Y$19,2,FALSE),0)+IFERROR(VLOOKUP(B215,'R007'!$X$5:$Y$19,2,FALSE),0)+IFERROR(VLOOKUP(B215,'R008'!$X$5:$Y$19,2,FALSE),0)+IFERROR(VLOOKUP(B215,'R009'!$X$5:$Y$19,2,FALSE),0)+IFERROR(VLOOKUP(B215,'R010'!$X$5:$Y$19,2,FALSE),0)+IFERROR(VLOOKUP(B215,'R011'!$X$5:$Y$19,2,FALSE),0)+IFERROR(VLOOKUP(B215,'R012'!$X$5:$Y$19,2,FALSE),0)+IFERROR(VLOOKUP(B215,'R013'!$X$5:$Y$19,2,FALSE),0)+IFERROR(VLOOKUP(B215,'R014'!$X$5:$Y$19,2,FALSE),0)+IFERROR(VLOOKUP(B215,'R015'!$X$5:$Y$19,2,FALSE),0)+IFERROR(VLOOKUP(B215,'R016'!$X$5:$Y$19,2,FALSE),0)+IFERROR(VLOOKUP(B215,'R017'!$X$5:$Y$19,2,FALSE),0)+IFERROR(VLOOKUP(B215,'R018'!$X$5:$Y$19,2,FALSE),0)+IFERROR(VLOOKUP(B215,'R019'!$X$5:$Y$19,2,FALSE),0)+IFERROR(VLOOKUP(B215,'R020'!$X$5:$Y$19,2,FALSE),0)+IFERROR(VLOOKUP(B215,'R021'!$X$5:$Y$19,2,FALSE),0)</f>
        <v>0</v>
      </c>
      <c r="W215" s="30">
        <f t="shared" ca="1" si="16"/>
        <v>0</v>
      </c>
      <c r="X215" s="31">
        <f t="shared" ca="1" si="17"/>
        <v>0</v>
      </c>
      <c r="Y215" s="19">
        <f ca="1">IFERROR(VLOOKUP(B215,'R001'!$X$5:$Z$19,2,FALSE),0)+IFERROR(VLOOKUP(B215,'R002'!$X$5:$Z$19,2,FALSE),0)+IFERROR(VLOOKUP(B215,'R003'!$X$5:$Z$19,2,FALSE),0)+IFERROR(VLOOKUP(B215,'R004'!$X$5:$Z$19,2,FALSE),0)+IFERROR(VLOOKUP(B215,'R005'!$X$5:$Z$19,2,FALSE),0)+IFERROR(VLOOKUP(B215,'R006'!$X$5:$Z$19,2,FALSE),0)+IFERROR(VLOOKUP(B215,'R007'!$X$5:$Z$19,2,FALSE),0)+IFERROR(VLOOKUP(B215,'R008'!$X$5:$Z$19,2,FALSE),0)+IFERROR(VLOOKUP(B215,'R009'!$X$5:$Z$19,2,FALSE),0)+IFERROR(VLOOKUP(B215,'R010'!$X$5:$Z$19,2,FALSE),0)+IFERROR(VLOOKUP(B215,'R011'!$X$5:$Z$19,2,FALSE),0)+IFERROR(VLOOKUP(B215,'R012'!$X$5:$Z$19,2,FALSE),0)+IFERROR(VLOOKUP(B215,'R013'!$X$5:$Z$19,2,FALSE),0)+IFERROR(VLOOKUP(B215,'R014'!$X$5:$Z$19,2,FALSE),0)+IFERROR(VLOOKUP(B215,'R015'!$X$5:$Z$19,2,FALSE),0)+IFERROR(VLOOKUP(B215,'R016'!$X$5:$Z$19,2,FALSE),0)+IFERROR(VLOOKUP(B215,'R017'!$X$5:$Z$19,2,FALSE),0)+IFERROR(VLOOKUP(B215,'R018'!$X$5:$Z$19,2,FALSE),0)+IFERROR(VLOOKUP(B215,'R019'!$X$5:$Z$19,2,FALSE),0)+IFERROR(VLOOKUP(B215,'R020'!$X$5:$Z$19,2,FALSE),0)+IFERROR(VLOOKUP(B215,'R021'!$X$5:$Z$19,2,FALSE),0)</f>
        <v>0</v>
      </c>
      <c r="Z215" s="20">
        <f t="shared" ca="1" si="18"/>
        <v>0</v>
      </c>
      <c r="AA215" s="21">
        <f t="shared" ca="1" si="19"/>
        <v>0</v>
      </c>
      <c r="AB215" s="16"/>
    </row>
    <row r="216" spans="1:28" x14ac:dyDescent="0.25">
      <c r="A216" s="14"/>
      <c r="B216" s="130"/>
      <c r="C216" s="130"/>
      <c r="D216" s="180"/>
      <c r="E216" s="131"/>
      <c r="F216" s="32">
        <f t="shared" si="15"/>
        <v>0</v>
      </c>
      <c r="G216" s="132"/>
      <c r="H216" s="133"/>
      <c r="I216" s="133"/>
      <c r="J216" s="133"/>
      <c r="K216" s="133"/>
      <c r="L216" s="133"/>
      <c r="M216" s="133"/>
      <c r="N216" s="133"/>
      <c r="O216" s="133"/>
      <c r="P216" s="133"/>
      <c r="Q216" s="133"/>
      <c r="R216" s="133"/>
      <c r="S216" s="133"/>
      <c r="T216" s="133"/>
      <c r="U216" s="133"/>
      <c r="V216" s="29">
        <f ca="1">IFERROR(VLOOKUP(B216,'R001'!$X$5:$Y$19,2,FALSE),0)+IFERROR(VLOOKUP(B216,'R002'!$X$5:$Y$19,2,FALSE),0)+IFERROR(VLOOKUP(B216,'R003'!$X$5:$Y$19,2,FALSE),0)+IFERROR(VLOOKUP(B216,'R004'!$X$5:$Y$19,2,FALSE),0)+IFERROR(VLOOKUP(B216,'R005'!$X$5:$Y$19,2,FALSE),0)+IFERROR(VLOOKUP(B216,'R006'!$X$5:$Y$19,2,FALSE),0)+IFERROR(VLOOKUP(B216,'R007'!$X$5:$Y$19,2,FALSE),0)+IFERROR(VLOOKUP(B216,'R008'!$X$5:$Y$19,2,FALSE),0)+IFERROR(VLOOKUP(B216,'R009'!$X$5:$Y$19,2,FALSE),0)+IFERROR(VLOOKUP(B216,'R010'!$X$5:$Y$19,2,FALSE),0)+IFERROR(VLOOKUP(B216,'R011'!$X$5:$Y$19,2,FALSE),0)+IFERROR(VLOOKUP(B216,'R012'!$X$5:$Y$19,2,FALSE),0)+IFERROR(VLOOKUP(B216,'R013'!$X$5:$Y$19,2,FALSE),0)+IFERROR(VLOOKUP(B216,'R014'!$X$5:$Y$19,2,FALSE),0)+IFERROR(VLOOKUP(B216,'R015'!$X$5:$Y$19,2,FALSE),0)+IFERROR(VLOOKUP(B216,'R016'!$X$5:$Y$19,2,FALSE),0)+IFERROR(VLOOKUP(B216,'R017'!$X$5:$Y$19,2,FALSE),0)+IFERROR(VLOOKUP(B216,'R018'!$X$5:$Y$19,2,FALSE),0)+IFERROR(VLOOKUP(B216,'R019'!$X$5:$Y$19,2,FALSE),0)+IFERROR(VLOOKUP(B216,'R020'!$X$5:$Y$19,2,FALSE),0)+IFERROR(VLOOKUP(B216,'R021'!$X$5:$Y$19,2,FALSE),0)</f>
        <v>0</v>
      </c>
      <c r="W216" s="30">
        <f t="shared" ca="1" si="16"/>
        <v>0</v>
      </c>
      <c r="X216" s="31">
        <f t="shared" ca="1" si="17"/>
        <v>0</v>
      </c>
      <c r="Y216" s="19">
        <f ca="1">IFERROR(VLOOKUP(B216,'R001'!$X$5:$Z$19,2,FALSE),0)+IFERROR(VLOOKUP(B216,'R002'!$X$5:$Z$19,2,FALSE),0)+IFERROR(VLOOKUP(B216,'R003'!$X$5:$Z$19,2,FALSE),0)+IFERROR(VLOOKUP(B216,'R004'!$X$5:$Z$19,2,FALSE),0)+IFERROR(VLOOKUP(B216,'R005'!$X$5:$Z$19,2,FALSE),0)+IFERROR(VLOOKUP(B216,'R006'!$X$5:$Z$19,2,FALSE),0)+IFERROR(VLOOKUP(B216,'R007'!$X$5:$Z$19,2,FALSE),0)+IFERROR(VLOOKUP(B216,'R008'!$X$5:$Z$19,2,FALSE),0)+IFERROR(VLOOKUP(B216,'R009'!$X$5:$Z$19,2,FALSE),0)+IFERROR(VLOOKUP(B216,'R010'!$X$5:$Z$19,2,FALSE),0)+IFERROR(VLOOKUP(B216,'R011'!$X$5:$Z$19,2,FALSE),0)+IFERROR(VLOOKUP(B216,'R012'!$X$5:$Z$19,2,FALSE),0)+IFERROR(VLOOKUP(B216,'R013'!$X$5:$Z$19,2,FALSE),0)+IFERROR(VLOOKUP(B216,'R014'!$X$5:$Z$19,2,FALSE),0)+IFERROR(VLOOKUP(B216,'R015'!$X$5:$Z$19,2,FALSE),0)+IFERROR(VLOOKUP(B216,'R016'!$X$5:$Z$19,2,FALSE),0)+IFERROR(VLOOKUP(B216,'R017'!$X$5:$Z$19,2,FALSE),0)+IFERROR(VLOOKUP(B216,'R018'!$X$5:$Z$19,2,FALSE),0)+IFERROR(VLOOKUP(B216,'R019'!$X$5:$Z$19,2,FALSE),0)+IFERROR(VLOOKUP(B216,'R020'!$X$5:$Z$19,2,FALSE),0)+IFERROR(VLOOKUP(B216,'R021'!$X$5:$Z$19,2,FALSE),0)</f>
        <v>0</v>
      </c>
      <c r="Z216" s="20">
        <f t="shared" ca="1" si="18"/>
        <v>0</v>
      </c>
      <c r="AA216" s="21">
        <f t="shared" ca="1" si="19"/>
        <v>0</v>
      </c>
      <c r="AB216" s="16"/>
    </row>
    <row r="217" spans="1:28" x14ac:dyDescent="0.25">
      <c r="A217" s="14"/>
      <c r="B217" s="130"/>
      <c r="C217" s="130"/>
      <c r="D217" s="180"/>
      <c r="E217" s="131"/>
      <c r="F217" s="32">
        <f t="shared" si="15"/>
        <v>0</v>
      </c>
      <c r="G217" s="132"/>
      <c r="H217" s="133"/>
      <c r="I217" s="133"/>
      <c r="J217" s="133"/>
      <c r="K217" s="133"/>
      <c r="L217" s="133"/>
      <c r="M217" s="133"/>
      <c r="N217" s="133"/>
      <c r="O217" s="133"/>
      <c r="P217" s="133"/>
      <c r="Q217" s="133"/>
      <c r="R217" s="133"/>
      <c r="S217" s="133"/>
      <c r="T217" s="133"/>
      <c r="U217" s="133"/>
      <c r="V217" s="29">
        <f ca="1">IFERROR(VLOOKUP(B217,'R001'!$X$5:$Y$19,2,FALSE),0)+IFERROR(VLOOKUP(B217,'R002'!$X$5:$Y$19,2,FALSE),0)+IFERROR(VLOOKUP(B217,'R003'!$X$5:$Y$19,2,FALSE),0)+IFERROR(VLOOKUP(B217,'R004'!$X$5:$Y$19,2,FALSE),0)+IFERROR(VLOOKUP(B217,'R005'!$X$5:$Y$19,2,FALSE),0)+IFERROR(VLOOKUP(B217,'R006'!$X$5:$Y$19,2,FALSE),0)+IFERROR(VLOOKUP(B217,'R007'!$X$5:$Y$19,2,FALSE),0)+IFERROR(VLOOKUP(B217,'R008'!$X$5:$Y$19,2,FALSE),0)+IFERROR(VLOOKUP(B217,'R009'!$X$5:$Y$19,2,FALSE),0)+IFERROR(VLOOKUP(B217,'R010'!$X$5:$Y$19,2,FALSE),0)+IFERROR(VLOOKUP(B217,'R011'!$X$5:$Y$19,2,FALSE),0)+IFERROR(VLOOKUP(B217,'R012'!$X$5:$Y$19,2,FALSE),0)+IFERROR(VLOOKUP(B217,'R013'!$X$5:$Y$19,2,FALSE),0)+IFERROR(VLOOKUP(B217,'R014'!$X$5:$Y$19,2,FALSE),0)+IFERROR(VLOOKUP(B217,'R015'!$X$5:$Y$19,2,FALSE),0)+IFERROR(VLOOKUP(B217,'R016'!$X$5:$Y$19,2,FALSE),0)+IFERROR(VLOOKUP(B217,'R017'!$X$5:$Y$19,2,FALSE),0)+IFERROR(VLOOKUP(B217,'R018'!$X$5:$Y$19,2,FALSE),0)+IFERROR(VLOOKUP(B217,'R019'!$X$5:$Y$19,2,FALSE),0)+IFERROR(VLOOKUP(B217,'R020'!$X$5:$Y$19,2,FALSE),0)+IFERROR(VLOOKUP(B217,'R021'!$X$5:$Y$19,2,FALSE),0)</f>
        <v>0</v>
      </c>
      <c r="W217" s="30">
        <f t="shared" ca="1" si="16"/>
        <v>0</v>
      </c>
      <c r="X217" s="31">
        <f t="shared" ca="1" si="17"/>
        <v>0</v>
      </c>
      <c r="Y217" s="19">
        <f ca="1">IFERROR(VLOOKUP(B217,'R001'!$X$5:$Z$19,2,FALSE),0)+IFERROR(VLOOKUP(B217,'R002'!$X$5:$Z$19,2,FALSE),0)+IFERROR(VLOOKUP(B217,'R003'!$X$5:$Z$19,2,FALSE),0)+IFERROR(VLOOKUP(B217,'R004'!$X$5:$Z$19,2,FALSE),0)+IFERROR(VLOOKUP(B217,'R005'!$X$5:$Z$19,2,FALSE),0)+IFERROR(VLOOKUP(B217,'R006'!$X$5:$Z$19,2,FALSE),0)+IFERROR(VLOOKUP(B217,'R007'!$X$5:$Z$19,2,FALSE),0)+IFERROR(VLOOKUP(B217,'R008'!$X$5:$Z$19,2,FALSE),0)+IFERROR(VLOOKUP(B217,'R009'!$X$5:$Z$19,2,FALSE),0)+IFERROR(VLOOKUP(B217,'R010'!$X$5:$Z$19,2,FALSE),0)+IFERROR(VLOOKUP(B217,'R011'!$X$5:$Z$19,2,FALSE),0)+IFERROR(VLOOKUP(B217,'R012'!$X$5:$Z$19,2,FALSE),0)+IFERROR(VLOOKUP(B217,'R013'!$X$5:$Z$19,2,FALSE),0)+IFERROR(VLOOKUP(B217,'R014'!$X$5:$Z$19,2,FALSE),0)+IFERROR(VLOOKUP(B217,'R015'!$X$5:$Z$19,2,FALSE),0)+IFERROR(VLOOKUP(B217,'R016'!$X$5:$Z$19,2,FALSE),0)+IFERROR(VLOOKUP(B217,'R017'!$X$5:$Z$19,2,FALSE),0)+IFERROR(VLOOKUP(B217,'R018'!$X$5:$Z$19,2,FALSE),0)+IFERROR(VLOOKUP(B217,'R019'!$X$5:$Z$19,2,FALSE),0)+IFERROR(VLOOKUP(B217,'R020'!$X$5:$Z$19,2,FALSE),0)+IFERROR(VLOOKUP(B217,'R021'!$X$5:$Z$19,2,FALSE),0)</f>
        <v>0</v>
      </c>
      <c r="Z217" s="20">
        <f t="shared" ca="1" si="18"/>
        <v>0</v>
      </c>
      <c r="AA217" s="21">
        <f t="shared" ca="1" si="19"/>
        <v>0</v>
      </c>
      <c r="AB217" s="16"/>
    </row>
    <row r="218" spans="1:28" x14ac:dyDescent="0.25">
      <c r="A218" s="14"/>
      <c r="B218" s="130"/>
      <c r="C218" s="130"/>
      <c r="D218" s="180"/>
      <c r="E218" s="131"/>
      <c r="F218" s="32">
        <f t="shared" si="15"/>
        <v>0</v>
      </c>
      <c r="G218" s="132"/>
      <c r="H218" s="133"/>
      <c r="I218" s="133"/>
      <c r="J218" s="133"/>
      <c r="K218" s="133"/>
      <c r="L218" s="133"/>
      <c r="M218" s="133"/>
      <c r="N218" s="133"/>
      <c r="O218" s="133"/>
      <c r="P218" s="133"/>
      <c r="Q218" s="133"/>
      <c r="R218" s="133"/>
      <c r="S218" s="133"/>
      <c r="T218" s="133"/>
      <c r="U218" s="133"/>
      <c r="V218" s="29">
        <f ca="1">IFERROR(VLOOKUP(B218,'R001'!$X$5:$Y$19,2,FALSE),0)+IFERROR(VLOOKUP(B218,'R002'!$X$5:$Y$19,2,FALSE),0)+IFERROR(VLOOKUP(B218,'R003'!$X$5:$Y$19,2,FALSE),0)+IFERROR(VLOOKUP(B218,'R004'!$X$5:$Y$19,2,FALSE),0)+IFERROR(VLOOKUP(B218,'R005'!$X$5:$Y$19,2,FALSE),0)+IFERROR(VLOOKUP(B218,'R006'!$X$5:$Y$19,2,FALSE),0)+IFERROR(VLOOKUP(B218,'R007'!$X$5:$Y$19,2,FALSE),0)+IFERROR(VLOOKUP(B218,'R008'!$X$5:$Y$19,2,FALSE),0)+IFERROR(VLOOKUP(B218,'R009'!$X$5:$Y$19,2,FALSE),0)+IFERROR(VLOOKUP(B218,'R010'!$X$5:$Y$19,2,FALSE),0)+IFERROR(VLOOKUP(B218,'R011'!$X$5:$Y$19,2,FALSE),0)+IFERROR(VLOOKUP(B218,'R012'!$X$5:$Y$19,2,FALSE),0)+IFERROR(VLOOKUP(B218,'R013'!$X$5:$Y$19,2,FALSE),0)+IFERROR(VLOOKUP(B218,'R014'!$X$5:$Y$19,2,FALSE),0)+IFERROR(VLOOKUP(B218,'R015'!$X$5:$Y$19,2,FALSE),0)+IFERROR(VLOOKUP(B218,'R016'!$X$5:$Y$19,2,FALSE),0)+IFERROR(VLOOKUP(B218,'R017'!$X$5:$Y$19,2,FALSE),0)+IFERROR(VLOOKUP(B218,'R018'!$X$5:$Y$19,2,FALSE),0)+IFERROR(VLOOKUP(B218,'R019'!$X$5:$Y$19,2,FALSE),0)+IFERROR(VLOOKUP(B218,'R020'!$X$5:$Y$19,2,FALSE),0)+IFERROR(VLOOKUP(B218,'R021'!$X$5:$Y$19,2,FALSE),0)</f>
        <v>0</v>
      </c>
      <c r="W218" s="30">
        <f t="shared" ca="1" si="16"/>
        <v>0</v>
      </c>
      <c r="X218" s="31">
        <f t="shared" ca="1" si="17"/>
        <v>0</v>
      </c>
      <c r="Y218" s="19">
        <f ca="1">IFERROR(VLOOKUP(B218,'R001'!$X$5:$Z$19,2,FALSE),0)+IFERROR(VLOOKUP(B218,'R002'!$X$5:$Z$19,2,FALSE),0)+IFERROR(VLOOKUP(B218,'R003'!$X$5:$Z$19,2,FALSE),0)+IFERROR(VLOOKUP(B218,'R004'!$X$5:$Z$19,2,FALSE),0)+IFERROR(VLOOKUP(B218,'R005'!$X$5:$Z$19,2,FALSE),0)+IFERROR(VLOOKUP(B218,'R006'!$X$5:$Z$19,2,FALSE),0)+IFERROR(VLOOKUP(B218,'R007'!$X$5:$Z$19,2,FALSE),0)+IFERROR(VLOOKUP(B218,'R008'!$X$5:$Z$19,2,FALSE),0)+IFERROR(VLOOKUP(B218,'R009'!$X$5:$Z$19,2,FALSE),0)+IFERROR(VLOOKUP(B218,'R010'!$X$5:$Z$19,2,FALSE),0)+IFERROR(VLOOKUP(B218,'R011'!$X$5:$Z$19,2,FALSE),0)+IFERROR(VLOOKUP(B218,'R012'!$X$5:$Z$19,2,FALSE),0)+IFERROR(VLOOKUP(B218,'R013'!$X$5:$Z$19,2,FALSE),0)+IFERROR(VLOOKUP(B218,'R014'!$X$5:$Z$19,2,FALSE),0)+IFERROR(VLOOKUP(B218,'R015'!$X$5:$Z$19,2,FALSE),0)+IFERROR(VLOOKUP(B218,'R016'!$X$5:$Z$19,2,FALSE),0)+IFERROR(VLOOKUP(B218,'R017'!$X$5:$Z$19,2,FALSE),0)+IFERROR(VLOOKUP(B218,'R018'!$X$5:$Z$19,2,FALSE),0)+IFERROR(VLOOKUP(B218,'R019'!$X$5:$Z$19,2,FALSE),0)+IFERROR(VLOOKUP(B218,'R020'!$X$5:$Z$19,2,FALSE),0)+IFERROR(VLOOKUP(B218,'R021'!$X$5:$Z$19,2,FALSE),0)</f>
        <v>0</v>
      </c>
      <c r="Z218" s="20">
        <f t="shared" ca="1" si="18"/>
        <v>0</v>
      </c>
      <c r="AA218" s="21">
        <f t="shared" ca="1" si="19"/>
        <v>0</v>
      </c>
      <c r="AB218" s="16"/>
    </row>
    <row r="219" spans="1:28" x14ac:dyDescent="0.25">
      <c r="A219" s="14"/>
      <c r="B219" s="130"/>
      <c r="C219" s="130"/>
      <c r="D219" s="180"/>
      <c r="E219" s="131"/>
      <c r="F219" s="32">
        <f t="shared" si="15"/>
        <v>0</v>
      </c>
      <c r="G219" s="132"/>
      <c r="H219" s="133"/>
      <c r="I219" s="133"/>
      <c r="J219" s="133"/>
      <c r="K219" s="133"/>
      <c r="L219" s="133"/>
      <c r="M219" s="133"/>
      <c r="N219" s="133"/>
      <c r="O219" s="133"/>
      <c r="P219" s="133"/>
      <c r="Q219" s="133"/>
      <c r="R219" s="133"/>
      <c r="S219" s="133"/>
      <c r="T219" s="133"/>
      <c r="U219" s="133"/>
      <c r="V219" s="29">
        <f ca="1">IFERROR(VLOOKUP(B219,'R001'!$X$5:$Y$19,2,FALSE),0)+IFERROR(VLOOKUP(B219,'R002'!$X$5:$Y$19,2,FALSE),0)+IFERROR(VLOOKUP(B219,'R003'!$X$5:$Y$19,2,FALSE),0)+IFERROR(VLOOKUP(B219,'R004'!$X$5:$Y$19,2,FALSE),0)+IFERROR(VLOOKUP(B219,'R005'!$X$5:$Y$19,2,FALSE),0)+IFERROR(VLOOKUP(B219,'R006'!$X$5:$Y$19,2,FALSE),0)+IFERROR(VLOOKUP(B219,'R007'!$X$5:$Y$19,2,FALSE),0)+IFERROR(VLOOKUP(B219,'R008'!$X$5:$Y$19,2,FALSE),0)+IFERROR(VLOOKUP(B219,'R009'!$X$5:$Y$19,2,FALSE),0)+IFERROR(VLOOKUP(B219,'R010'!$X$5:$Y$19,2,FALSE),0)+IFERROR(VLOOKUP(B219,'R011'!$X$5:$Y$19,2,FALSE),0)+IFERROR(VLOOKUP(B219,'R012'!$X$5:$Y$19,2,FALSE),0)+IFERROR(VLOOKUP(B219,'R013'!$X$5:$Y$19,2,FALSE),0)+IFERROR(VLOOKUP(B219,'R014'!$X$5:$Y$19,2,FALSE),0)+IFERROR(VLOOKUP(B219,'R015'!$X$5:$Y$19,2,FALSE),0)+IFERROR(VLOOKUP(B219,'R016'!$X$5:$Y$19,2,FALSE),0)+IFERROR(VLOOKUP(B219,'R017'!$X$5:$Y$19,2,FALSE),0)+IFERROR(VLOOKUP(B219,'R018'!$X$5:$Y$19,2,FALSE),0)+IFERROR(VLOOKUP(B219,'R019'!$X$5:$Y$19,2,FALSE),0)+IFERROR(VLOOKUP(B219,'R020'!$X$5:$Y$19,2,FALSE),0)+IFERROR(VLOOKUP(B219,'R021'!$X$5:$Y$19,2,FALSE),0)</f>
        <v>0</v>
      </c>
      <c r="W219" s="30">
        <f t="shared" ca="1" si="16"/>
        <v>0</v>
      </c>
      <c r="X219" s="31">
        <f t="shared" ca="1" si="17"/>
        <v>0</v>
      </c>
      <c r="Y219" s="19">
        <f ca="1">IFERROR(VLOOKUP(B219,'R001'!$X$5:$Z$19,2,FALSE),0)+IFERROR(VLOOKUP(B219,'R002'!$X$5:$Z$19,2,FALSE),0)+IFERROR(VLOOKUP(B219,'R003'!$X$5:$Z$19,2,FALSE),0)+IFERROR(VLOOKUP(B219,'R004'!$X$5:$Z$19,2,FALSE),0)+IFERROR(VLOOKUP(B219,'R005'!$X$5:$Z$19,2,FALSE),0)+IFERROR(VLOOKUP(B219,'R006'!$X$5:$Z$19,2,FALSE),0)+IFERROR(VLOOKUP(B219,'R007'!$X$5:$Z$19,2,FALSE),0)+IFERROR(VLOOKUP(B219,'R008'!$X$5:$Z$19,2,FALSE),0)+IFERROR(VLOOKUP(B219,'R009'!$X$5:$Z$19,2,FALSE),0)+IFERROR(VLOOKUP(B219,'R010'!$X$5:$Z$19,2,FALSE),0)+IFERROR(VLOOKUP(B219,'R011'!$X$5:$Z$19,2,FALSE),0)+IFERROR(VLOOKUP(B219,'R012'!$X$5:$Z$19,2,FALSE),0)+IFERROR(VLOOKUP(B219,'R013'!$X$5:$Z$19,2,FALSE),0)+IFERROR(VLOOKUP(B219,'R014'!$X$5:$Z$19,2,FALSE),0)+IFERROR(VLOOKUP(B219,'R015'!$X$5:$Z$19,2,FALSE),0)+IFERROR(VLOOKUP(B219,'R016'!$X$5:$Z$19,2,FALSE),0)+IFERROR(VLOOKUP(B219,'R017'!$X$5:$Z$19,2,FALSE),0)+IFERROR(VLOOKUP(B219,'R018'!$X$5:$Z$19,2,FALSE),0)+IFERROR(VLOOKUP(B219,'R019'!$X$5:$Z$19,2,FALSE),0)+IFERROR(VLOOKUP(B219,'R020'!$X$5:$Z$19,2,FALSE),0)+IFERROR(VLOOKUP(B219,'R021'!$X$5:$Z$19,2,FALSE),0)</f>
        <v>0</v>
      </c>
      <c r="Z219" s="20">
        <f t="shared" ca="1" si="18"/>
        <v>0</v>
      </c>
      <c r="AA219" s="21">
        <f t="shared" ca="1" si="19"/>
        <v>0</v>
      </c>
      <c r="AB219" s="16"/>
    </row>
    <row r="220" spans="1:28" x14ac:dyDescent="0.25">
      <c r="A220" s="14"/>
      <c r="B220" s="130"/>
      <c r="C220" s="130"/>
      <c r="D220" s="180"/>
      <c r="E220" s="131"/>
      <c r="F220" s="32">
        <f t="shared" si="15"/>
        <v>0</v>
      </c>
      <c r="G220" s="132"/>
      <c r="H220" s="133"/>
      <c r="I220" s="133"/>
      <c r="J220" s="133"/>
      <c r="K220" s="133"/>
      <c r="L220" s="133"/>
      <c r="M220" s="133"/>
      <c r="N220" s="133"/>
      <c r="O220" s="133"/>
      <c r="P220" s="133"/>
      <c r="Q220" s="133"/>
      <c r="R220" s="133"/>
      <c r="S220" s="133"/>
      <c r="T220" s="133"/>
      <c r="U220" s="133"/>
      <c r="V220" s="29">
        <f ca="1">IFERROR(VLOOKUP(B220,'R001'!$X$5:$Y$19,2,FALSE),0)+IFERROR(VLOOKUP(B220,'R002'!$X$5:$Y$19,2,FALSE),0)+IFERROR(VLOOKUP(B220,'R003'!$X$5:$Y$19,2,FALSE),0)+IFERROR(VLOOKUP(B220,'R004'!$X$5:$Y$19,2,FALSE),0)+IFERROR(VLOOKUP(B220,'R005'!$X$5:$Y$19,2,FALSE),0)+IFERROR(VLOOKUP(B220,'R006'!$X$5:$Y$19,2,FALSE),0)+IFERROR(VLOOKUP(B220,'R007'!$X$5:$Y$19,2,FALSE),0)+IFERROR(VLOOKUP(B220,'R008'!$X$5:$Y$19,2,FALSE),0)+IFERROR(VLOOKUP(B220,'R009'!$X$5:$Y$19,2,FALSE),0)+IFERROR(VLOOKUP(B220,'R010'!$X$5:$Y$19,2,FALSE),0)+IFERROR(VLOOKUP(B220,'R011'!$X$5:$Y$19,2,FALSE),0)+IFERROR(VLOOKUP(B220,'R012'!$X$5:$Y$19,2,FALSE),0)+IFERROR(VLOOKUP(B220,'R013'!$X$5:$Y$19,2,FALSE),0)+IFERROR(VLOOKUP(B220,'R014'!$X$5:$Y$19,2,FALSE),0)+IFERROR(VLOOKUP(B220,'R015'!$X$5:$Y$19,2,FALSE),0)+IFERROR(VLOOKUP(B220,'R016'!$X$5:$Y$19,2,FALSE),0)+IFERROR(VLOOKUP(B220,'R017'!$X$5:$Y$19,2,FALSE),0)+IFERROR(VLOOKUP(B220,'R018'!$X$5:$Y$19,2,FALSE),0)+IFERROR(VLOOKUP(B220,'R019'!$X$5:$Y$19,2,FALSE),0)+IFERROR(VLOOKUP(B220,'R020'!$X$5:$Y$19,2,FALSE),0)+IFERROR(VLOOKUP(B220,'R021'!$X$5:$Y$19,2,FALSE),0)</f>
        <v>0</v>
      </c>
      <c r="W220" s="30">
        <f t="shared" ca="1" si="16"/>
        <v>0</v>
      </c>
      <c r="X220" s="31">
        <f t="shared" ca="1" si="17"/>
        <v>0</v>
      </c>
      <c r="Y220" s="19">
        <f ca="1">IFERROR(VLOOKUP(B220,'R001'!$X$5:$Z$19,2,FALSE),0)+IFERROR(VLOOKUP(B220,'R002'!$X$5:$Z$19,2,FALSE),0)+IFERROR(VLOOKUP(B220,'R003'!$X$5:$Z$19,2,FALSE),0)+IFERROR(VLOOKUP(B220,'R004'!$X$5:$Z$19,2,FALSE),0)+IFERROR(VLOOKUP(B220,'R005'!$X$5:$Z$19,2,FALSE),0)+IFERROR(VLOOKUP(B220,'R006'!$X$5:$Z$19,2,FALSE),0)+IFERROR(VLOOKUP(B220,'R007'!$X$5:$Z$19,2,FALSE),0)+IFERROR(VLOOKUP(B220,'R008'!$X$5:$Z$19,2,FALSE),0)+IFERROR(VLOOKUP(B220,'R009'!$X$5:$Z$19,2,FALSE),0)+IFERROR(VLOOKUP(B220,'R010'!$X$5:$Z$19,2,FALSE),0)+IFERROR(VLOOKUP(B220,'R011'!$X$5:$Z$19,2,FALSE),0)+IFERROR(VLOOKUP(B220,'R012'!$X$5:$Z$19,2,FALSE),0)+IFERROR(VLOOKUP(B220,'R013'!$X$5:$Z$19,2,FALSE),0)+IFERROR(VLOOKUP(B220,'R014'!$X$5:$Z$19,2,FALSE),0)+IFERROR(VLOOKUP(B220,'R015'!$X$5:$Z$19,2,FALSE),0)+IFERROR(VLOOKUP(B220,'R016'!$X$5:$Z$19,2,FALSE),0)+IFERROR(VLOOKUP(B220,'R017'!$X$5:$Z$19,2,FALSE),0)+IFERROR(VLOOKUP(B220,'R018'!$X$5:$Z$19,2,FALSE),0)+IFERROR(VLOOKUP(B220,'R019'!$X$5:$Z$19,2,FALSE),0)+IFERROR(VLOOKUP(B220,'R020'!$X$5:$Z$19,2,FALSE),0)+IFERROR(VLOOKUP(B220,'R021'!$X$5:$Z$19,2,FALSE),0)</f>
        <v>0</v>
      </c>
      <c r="Z220" s="20">
        <f t="shared" ca="1" si="18"/>
        <v>0</v>
      </c>
      <c r="AA220" s="21">
        <f t="shared" ca="1" si="19"/>
        <v>0</v>
      </c>
      <c r="AB220" s="16"/>
    </row>
    <row r="221" spans="1:28" x14ac:dyDescent="0.25">
      <c r="A221" s="14"/>
      <c r="B221" s="130"/>
      <c r="C221" s="130"/>
      <c r="D221" s="180"/>
      <c r="E221" s="131"/>
      <c r="F221" s="32">
        <f t="shared" si="15"/>
        <v>0</v>
      </c>
      <c r="G221" s="132"/>
      <c r="H221" s="133"/>
      <c r="I221" s="133"/>
      <c r="J221" s="133"/>
      <c r="K221" s="133"/>
      <c r="L221" s="133"/>
      <c r="M221" s="133"/>
      <c r="N221" s="133"/>
      <c r="O221" s="133"/>
      <c r="P221" s="133"/>
      <c r="Q221" s="133"/>
      <c r="R221" s="133"/>
      <c r="S221" s="133"/>
      <c r="T221" s="133"/>
      <c r="U221" s="133"/>
      <c r="V221" s="29">
        <f ca="1">IFERROR(VLOOKUP(B221,'R001'!$X$5:$Y$19,2,FALSE),0)+IFERROR(VLOOKUP(B221,'R002'!$X$5:$Y$19,2,FALSE),0)+IFERROR(VLOOKUP(B221,'R003'!$X$5:$Y$19,2,FALSE),0)+IFERROR(VLOOKUP(B221,'R004'!$X$5:$Y$19,2,FALSE),0)+IFERROR(VLOOKUP(B221,'R005'!$X$5:$Y$19,2,FALSE),0)+IFERROR(VLOOKUP(B221,'R006'!$X$5:$Y$19,2,FALSE),0)+IFERROR(VLOOKUP(B221,'R007'!$X$5:$Y$19,2,FALSE),0)+IFERROR(VLOOKUP(B221,'R008'!$X$5:$Y$19,2,FALSE),0)+IFERROR(VLOOKUP(B221,'R009'!$X$5:$Y$19,2,FALSE),0)+IFERROR(VLOOKUP(B221,'R010'!$X$5:$Y$19,2,FALSE),0)+IFERROR(VLOOKUP(B221,'R011'!$X$5:$Y$19,2,FALSE),0)+IFERROR(VLOOKUP(B221,'R012'!$X$5:$Y$19,2,FALSE),0)+IFERROR(VLOOKUP(B221,'R013'!$X$5:$Y$19,2,FALSE),0)+IFERROR(VLOOKUP(B221,'R014'!$X$5:$Y$19,2,FALSE),0)+IFERROR(VLOOKUP(B221,'R015'!$X$5:$Y$19,2,FALSE),0)+IFERROR(VLOOKUP(B221,'R016'!$X$5:$Y$19,2,FALSE),0)+IFERROR(VLOOKUP(B221,'R017'!$X$5:$Y$19,2,FALSE),0)+IFERROR(VLOOKUP(B221,'R018'!$X$5:$Y$19,2,FALSE),0)+IFERROR(VLOOKUP(B221,'R019'!$X$5:$Y$19,2,FALSE),0)+IFERROR(VLOOKUP(B221,'R020'!$X$5:$Y$19,2,FALSE),0)+IFERROR(VLOOKUP(B221,'R021'!$X$5:$Y$19,2,FALSE),0)</f>
        <v>0</v>
      </c>
      <c r="W221" s="30">
        <f t="shared" ca="1" si="16"/>
        <v>0</v>
      </c>
      <c r="X221" s="31">
        <f t="shared" ca="1" si="17"/>
        <v>0</v>
      </c>
      <c r="Y221" s="19">
        <f ca="1">IFERROR(VLOOKUP(B221,'R001'!$X$5:$Z$19,2,FALSE),0)+IFERROR(VLOOKUP(B221,'R002'!$X$5:$Z$19,2,FALSE),0)+IFERROR(VLOOKUP(B221,'R003'!$X$5:$Z$19,2,FALSE),0)+IFERROR(VLOOKUP(B221,'R004'!$X$5:$Z$19,2,FALSE),0)+IFERROR(VLOOKUP(B221,'R005'!$X$5:$Z$19,2,FALSE),0)+IFERROR(VLOOKUP(B221,'R006'!$X$5:$Z$19,2,FALSE),0)+IFERROR(VLOOKUP(B221,'R007'!$X$5:$Z$19,2,FALSE),0)+IFERROR(VLOOKUP(B221,'R008'!$X$5:$Z$19,2,FALSE),0)+IFERROR(VLOOKUP(B221,'R009'!$X$5:$Z$19,2,FALSE),0)+IFERROR(VLOOKUP(B221,'R010'!$X$5:$Z$19,2,FALSE),0)+IFERROR(VLOOKUP(B221,'R011'!$X$5:$Z$19,2,FALSE),0)+IFERROR(VLOOKUP(B221,'R012'!$X$5:$Z$19,2,FALSE),0)+IFERROR(VLOOKUP(B221,'R013'!$X$5:$Z$19,2,FALSE),0)+IFERROR(VLOOKUP(B221,'R014'!$X$5:$Z$19,2,FALSE),0)+IFERROR(VLOOKUP(B221,'R015'!$X$5:$Z$19,2,FALSE),0)+IFERROR(VLOOKUP(B221,'R016'!$X$5:$Z$19,2,FALSE),0)+IFERROR(VLOOKUP(B221,'R017'!$X$5:$Z$19,2,FALSE),0)+IFERROR(VLOOKUP(B221,'R018'!$X$5:$Z$19,2,FALSE),0)+IFERROR(VLOOKUP(B221,'R019'!$X$5:$Z$19,2,FALSE),0)+IFERROR(VLOOKUP(B221,'R020'!$X$5:$Z$19,2,FALSE),0)+IFERROR(VLOOKUP(B221,'R021'!$X$5:$Z$19,2,FALSE),0)</f>
        <v>0</v>
      </c>
      <c r="Z221" s="20">
        <f t="shared" ca="1" si="18"/>
        <v>0</v>
      </c>
      <c r="AA221" s="21">
        <f t="shared" ca="1" si="19"/>
        <v>0</v>
      </c>
      <c r="AB221" s="16"/>
    </row>
    <row r="222" spans="1:28" x14ac:dyDescent="0.25">
      <c r="A222" s="14"/>
      <c r="B222" s="130"/>
      <c r="C222" s="130"/>
      <c r="D222" s="180"/>
      <c r="E222" s="131"/>
      <c r="F222" s="32">
        <f t="shared" si="15"/>
        <v>0</v>
      </c>
      <c r="G222" s="132"/>
      <c r="H222" s="133"/>
      <c r="I222" s="133"/>
      <c r="J222" s="133"/>
      <c r="K222" s="133"/>
      <c r="L222" s="133"/>
      <c r="M222" s="133"/>
      <c r="N222" s="133"/>
      <c r="O222" s="133"/>
      <c r="P222" s="133"/>
      <c r="Q222" s="133"/>
      <c r="R222" s="133"/>
      <c r="S222" s="133"/>
      <c r="T222" s="133"/>
      <c r="U222" s="133"/>
      <c r="V222" s="29">
        <f ca="1">IFERROR(VLOOKUP(B222,'R001'!$X$5:$Y$19,2,FALSE),0)+IFERROR(VLOOKUP(B222,'R002'!$X$5:$Y$19,2,FALSE),0)+IFERROR(VLOOKUP(B222,'R003'!$X$5:$Y$19,2,FALSE),0)+IFERROR(VLOOKUP(B222,'R004'!$X$5:$Y$19,2,FALSE),0)+IFERROR(VLOOKUP(B222,'R005'!$X$5:$Y$19,2,FALSE),0)+IFERROR(VLOOKUP(B222,'R006'!$X$5:$Y$19,2,FALSE),0)+IFERROR(VLOOKUP(B222,'R007'!$X$5:$Y$19,2,FALSE),0)+IFERROR(VLOOKUP(B222,'R008'!$X$5:$Y$19,2,FALSE),0)+IFERROR(VLOOKUP(B222,'R009'!$X$5:$Y$19,2,FALSE),0)+IFERROR(VLOOKUP(B222,'R010'!$X$5:$Y$19,2,FALSE),0)+IFERROR(VLOOKUP(B222,'R011'!$X$5:$Y$19,2,FALSE),0)+IFERROR(VLOOKUP(B222,'R012'!$X$5:$Y$19,2,FALSE),0)+IFERROR(VLOOKUP(B222,'R013'!$X$5:$Y$19,2,FALSE),0)+IFERROR(VLOOKUP(B222,'R014'!$X$5:$Y$19,2,FALSE),0)+IFERROR(VLOOKUP(B222,'R015'!$X$5:$Y$19,2,FALSE),0)+IFERROR(VLOOKUP(B222,'R016'!$X$5:$Y$19,2,FALSE),0)+IFERROR(VLOOKUP(B222,'R017'!$X$5:$Y$19,2,FALSE),0)+IFERROR(VLOOKUP(B222,'R018'!$X$5:$Y$19,2,FALSE),0)+IFERROR(VLOOKUP(B222,'R019'!$X$5:$Y$19,2,FALSE),0)+IFERROR(VLOOKUP(B222,'R020'!$X$5:$Y$19,2,FALSE),0)+IFERROR(VLOOKUP(B222,'R021'!$X$5:$Y$19,2,FALSE),0)</f>
        <v>0</v>
      </c>
      <c r="W222" s="30">
        <f t="shared" ca="1" si="16"/>
        <v>0</v>
      </c>
      <c r="X222" s="31">
        <f t="shared" ca="1" si="17"/>
        <v>0</v>
      </c>
      <c r="Y222" s="19">
        <f ca="1">IFERROR(VLOOKUP(B222,'R001'!$X$5:$Z$19,2,FALSE),0)+IFERROR(VLOOKUP(B222,'R002'!$X$5:$Z$19,2,FALSE),0)+IFERROR(VLOOKUP(B222,'R003'!$X$5:$Z$19,2,FALSE),0)+IFERROR(VLOOKUP(B222,'R004'!$X$5:$Z$19,2,FALSE),0)+IFERROR(VLOOKUP(B222,'R005'!$X$5:$Z$19,2,FALSE),0)+IFERROR(VLOOKUP(B222,'R006'!$X$5:$Z$19,2,FALSE),0)+IFERROR(VLOOKUP(B222,'R007'!$X$5:$Z$19,2,FALSE),0)+IFERROR(VLOOKUP(B222,'R008'!$X$5:$Z$19,2,FALSE),0)+IFERROR(VLOOKUP(B222,'R009'!$X$5:$Z$19,2,FALSE),0)+IFERROR(VLOOKUP(B222,'R010'!$X$5:$Z$19,2,FALSE),0)+IFERROR(VLOOKUP(B222,'R011'!$X$5:$Z$19,2,FALSE),0)+IFERROR(VLOOKUP(B222,'R012'!$X$5:$Z$19,2,FALSE),0)+IFERROR(VLOOKUP(B222,'R013'!$X$5:$Z$19,2,FALSE),0)+IFERROR(VLOOKUP(B222,'R014'!$X$5:$Z$19,2,FALSE),0)+IFERROR(VLOOKUP(B222,'R015'!$X$5:$Z$19,2,FALSE),0)+IFERROR(VLOOKUP(B222,'R016'!$X$5:$Z$19,2,FALSE),0)+IFERROR(VLOOKUP(B222,'R017'!$X$5:$Z$19,2,FALSE),0)+IFERROR(VLOOKUP(B222,'R018'!$X$5:$Z$19,2,FALSE),0)+IFERROR(VLOOKUP(B222,'R019'!$X$5:$Z$19,2,FALSE),0)+IFERROR(VLOOKUP(B222,'R020'!$X$5:$Z$19,2,FALSE),0)+IFERROR(VLOOKUP(B222,'R021'!$X$5:$Z$19,2,FALSE),0)</f>
        <v>0</v>
      </c>
      <c r="Z222" s="20">
        <f t="shared" ca="1" si="18"/>
        <v>0</v>
      </c>
      <c r="AA222" s="21">
        <f t="shared" ca="1" si="19"/>
        <v>0</v>
      </c>
      <c r="AB222" s="16"/>
    </row>
    <row r="223" spans="1:28" x14ac:dyDescent="0.25">
      <c r="A223" s="14"/>
      <c r="B223" s="130"/>
      <c r="C223" s="130"/>
      <c r="D223" s="180"/>
      <c r="E223" s="131"/>
      <c r="F223" s="32">
        <f t="shared" si="15"/>
        <v>0</v>
      </c>
      <c r="G223" s="132"/>
      <c r="H223" s="133"/>
      <c r="I223" s="133"/>
      <c r="J223" s="133"/>
      <c r="K223" s="133"/>
      <c r="L223" s="133"/>
      <c r="M223" s="133"/>
      <c r="N223" s="133"/>
      <c r="O223" s="133"/>
      <c r="P223" s="133"/>
      <c r="Q223" s="133"/>
      <c r="R223" s="133"/>
      <c r="S223" s="133"/>
      <c r="T223" s="133"/>
      <c r="U223" s="133"/>
      <c r="V223" s="29">
        <f ca="1">IFERROR(VLOOKUP(B223,'R001'!$X$5:$Y$19,2,FALSE),0)+IFERROR(VLOOKUP(B223,'R002'!$X$5:$Y$19,2,FALSE),0)+IFERROR(VLOOKUP(B223,'R003'!$X$5:$Y$19,2,FALSE),0)+IFERROR(VLOOKUP(B223,'R004'!$X$5:$Y$19,2,FALSE),0)+IFERROR(VLOOKUP(B223,'R005'!$X$5:$Y$19,2,FALSE),0)+IFERROR(VLOOKUP(B223,'R006'!$X$5:$Y$19,2,FALSE),0)+IFERROR(VLOOKUP(B223,'R007'!$X$5:$Y$19,2,FALSE),0)+IFERROR(VLOOKUP(B223,'R008'!$X$5:$Y$19,2,FALSE),0)+IFERROR(VLOOKUP(B223,'R009'!$X$5:$Y$19,2,FALSE),0)+IFERROR(VLOOKUP(B223,'R010'!$X$5:$Y$19,2,FALSE),0)+IFERROR(VLOOKUP(B223,'R011'!$X$5:$Y$19,2,FALSE),0)+IFERROR(VLOOKUP(B223,'R012'!$X$5:$Y$19,2,FALSE),0)+IFERROR(VLOOKUP(B223,'R013'!$X$5:$Y$19,2,FALSE),0)+IFERROR(VLOOKUP(B223,'R014'!$X$5:$Y$19,2,FALSE),0)+IFERROR(VLOOKUP(B223,'R015'!$X$5:$Y$19,2,FALSE),0)+IFERROR(VLOOKUP(B223,'R016'!$X$5:$Y$19,2,FALSE),0)+IFERROR(VLOOKUP(B223,'R017'!$X$5:$Y$19,2,FALSE),0)+IFERROR(VLOOKUP(B223,'R018'!$X$5:$Y$19,2,FALSE),0)+IFERROR(VLOOKUP(B223,'R019'!$X$5:$Y$19,2,FALSE),0)+IFERROR(VLOOKUP(B223,'R020'!$X$5:$Y$19,2,FALSE),0)+IFERROR(VLOOKUP(B223,'R021'!$X$5:$Y$19,2,FALSE),0)</f>
        <v>0</v>
      </c>
      <c r="W223" s="30">
        <f t="shared" ca="1" si="16"/>
        <v>0</v>
      </c>
      <c r="X223" s="31">
        <f t="shared" ca="1" si="17"/>
        <v>0</v>
      </c>
      <c r="Y223" s="19">
        <f ca="1">IFERROR(VLOOKUP(B223,'R001'!$X$5:$Z$19,2,FALSE),0)+IFERROR(VLOOKUP(B223,'R002'!$X$5:$Z$19,2,FALSE),0)+IFERROR(VLOOKUP(B223,'R003'!$X$5:$Z$19,2,FALSE),0)+IFERROR(VLOOKUP(B223,'R004'!$X$5:$Z$19,2,FALSE),0)+IFERROR(VLOOKUP(B223,'R005'!$X$5:$Z$19,2,FALSE),0)+IFERROR(VLOOKUP(B223,'R006'!$X$5:$Z$19,2,FALSE),0)+IFERROR(VLOOKUP(B223,'R007'!$X$5:$Z$19,2,FALSE),0)+IFERROR(VLOOKUP(B223,'R008'!$X$5:$Z$19,2,FALSE),0)+IFERROR(VLOOKUP(B223,'R009'!$X$5:$Z$19,2,FALSE),0)+IFERROR(VLOOKUP(B223,'R010'!$X$5:$Z$19,2,FALSE),0)+IFERROR(VLOOKUP(B223,'R011'!$X$5:$Z$19,2,FALSE),0)+IFERROR(VLOOKUP(B223,'R012'!$X$5:$Z$19,2,FALSE),0)+IFERROR(VLOOKUP(B223,'R013'!$X$5:$Z$19,2,FALSE),0)+IFERROR(VLOOKUP(B223,'R014'!$X$5:$Z$19,2,FALSE),0)+IFERROR(VLOOKUP(B223,'R015'!$X$5:$Z$19,2,FALSE),0)+IFERROR(VLOOKUP(B223,'R016'!$X$5:$Z$19,2,FALSE),0)+IFERROR(VLOOKUP(B223,'R017'!$X$5:$Z$19,2,FALSE),0)+IFERROR(VLOOKUP(B223,'R018'!$X$5:$Z$19,2,FALSE),0)+IFERROR(VLOOKUP(B223,'R019'!$X$5:$Z$19,2,FALSE),0)+IFERROR(VLOOKUP(B223,'R020'!$X$5:$Z$19,2,FALSE),0)+IFERROR(VLOOKUP(B223,'R021'!$X$5:$Z$19,2,FALSE),0)</f>
        <v>0</v>
      </c>
      <c r="Z223" s="20">
        <f t="shared" ca="1" si="18"/>
        <v>0</v>
      </c>
      <c r="AA223" s="21">
        <f t="shared" ca="1" si="19"/>
        <v>0</v>
      </c>
      <c r="AB223" s="16"/>
    </row>
    <row r="224" spans="1:28" x14ac:dyDescent="0.25">
      <c r="A224" s="14"/>
      <c r="B224" s="130"/>
      <c r="C224" s="130"/>
      <c r="D224" s="180"/>
      <c r="E224" s="131"/>
      <c r="F224" s="32">
        <f t="shared" si="15"/>
        <v>0</v>
      </c>
      <c r="G224" s="132"/>
      <c r="H224" s="133"/>
      <c r="I224" s="133"/>
      <c r="J224" s="133"/>
      <c r="K224" s="133"/>
      <c r="L224" s="133"/>
      <c r="M224" s="133"/>
      <c r="N224" s="133"/>
      <c r="O224" s="133"/>
      <c r="P224" s="133"/>
      <c r="Q224" s="133"/>
      <c r="R224" s="133"/>
      <c r="S224" s="133"/>
      <c r="T224" s="133"/>
      <c r="U224" s="133"/>
      <c r="V224" s="29">
        <f ca="1">IFERROR(VLOOKUP(B224,'R001'!$X$5:$Y$19,2,FALSE),0)+IFERROR(VLOOKUP(B224,'R002'!$X$5:$Y$19,2,FALSE),0)+IFERROR(VLOOKUP(B224,'R003'!$X$5:$Y$19,2,FALSE),0)+IFERROR(VLOOKUP(B224,'R004'!$X$5:$Y$19,2,FALSE),0)+IFERROR(VLOOKUP(B224,'R005'!$X$5:$Y$19,2,FALSE),0)+IFERROR(VLOOKUP(B224,'R006'!$X$5:$Y$19,2,FALSE),0)+IFERROR(VLOOKUP(B224,'R007'!$X$5:$Y$19,2,FALSE),0)+IFERROR(VLOOKUP(B224,'R008'!$X$5:$Y$19,2,FALSE),0)+IFERROR(VLOOKUP(B224,'R009'!$X$5:$Y$19,2,FALSE),0)+IFERROR(VLOOKUP(B224,'R010'!$X$5:$Y$19,2,FALSE),0)+IFERROR(VLOOKUP(B224,'R011'!$X$5:$Y$19,2,FALSE),0)+IFERROR(VLOOKUP(B224,'R012'!$X$5:$Y$19,2,FALSE),0)+IFERROR(VLOOKUP(B224,'R013'!$X$5:$Y$19,2,FALSE),0)+IFERROR(VLOOKUP(B224,'R014'!$X$5:$Y$19,2,FALSE),0)+IFERROR(VLOOKUP(B224,'R015'!$X$5:$Y$19,2,FALSE),0)+IFERROR(VLOOKUP(B224,'R016'!$X$5:$Y$19,2,FALSE),0)+IFERROR(VLOOKUP(B224,'R017'!$X$5:$Y$19,2,FALSE),0)+IFERROR(VLOOKUP(B224,'R018'!$X$5:$Y$19,2,FALSE),0)+IFERROR(VLOOKUP(B224,'R019'!$X$5:$Y$19,2,FALSE),0)+IFERROR(VLOOKUP(B224,'R020'!$X$5:$Y$19,2,FALSE),0)+IFERROR(VLOOKUP(B224,'R021'!$X$5:$Y$19,2,FALSE),0)</f>
        <v>0</v>
      </c>
      <c r="W224" s="30">
        <f t="shared" ca="1" si="16"/>
        <v>0</v>
      </c>
      <c r="X224" s="31">
        <f t="shared" ca="1" si="17"/>
        <v>0</v>
      </c>
      <c r="Y224" s="19">
        <f ca="1">IFERROR(VLOOKUP(B224,'R001'!$X$5:$Z$19,2,FALSE),0)+IFERROR(VLOOKUP(B224,'R002'!$X$5:$Z$19,2,FALSE),0)+IFERROR(VLOOKUP(B224,'R003'!$X$5:$Z$19,2,FALSE),0)+IFERROR(VLOOKUP(B224,'R004'!$X$5:$Z$19,2,FALSE),0)+IFERROR(VLOOKUP(B224,'R005'!$X$5:$Z$19,2,FALSE),0)+IFERROR(VLOOKUP(B224,'R006'!$X$5:$Z$19,2,FALSE),0)+IFERROR(VLOOKUP(B224,'R007'!$X$5:$Z$19,2,FALSE),0)+IFERROR(VLOOKUP(B224,'R008'!$X$5:$Z$19,2,FALSE),0)+IFERROR(VLOOKUP(B224,'R009'!$X$5:$Z$19,2,FALSE),0)+IFERROR(VLOOKUP(B224,'R010'!$X$5:$Z$19,2,FALSE),0)+IFERROR(VLOOKUP(B224,'R011'!$X$5:$Z$19,2,FALSE),0)+IFERROR(VLOOKUP(B224,'R012'!$X$5:$Z$19,2,FALSE),0)+IFERROR(VLOOKUP(B224,'R013'!$X$5:$Z$19,2,FALSE),0)+IFERROR(VLOOKUP(B224,'R014'!$X$5:$Z$19,2,FALSE),0)+IFERROR(VLOOKUP(B224,'R015'!$X$5:$Z$19,2,FALSE),0)+IFERROR(VLOOKUP(B224,'R016'!$X$5:$Z$19,2,FALSE),0)+IFERROR(VLOOKUP(B224,'R017'!$X$5:$Z$19,2,FALSE),0)+IFERROR(VLOOKUP(B224,'R018'!$X$5:$Z$19,2,FALSE),0)+IFERROR(VLOOKUP(B224,'R019'!$X$5:$Z$19,2,FALSE),0)+IFERROR(VLOOKUP(B224,'R020'!$X$5:$Z$19,2,FALSE),0)+IFERROR(VLOOKUP(B224,'R021'!$X$5:$Z$19,2,FALSE),0)</f>
        <v>0</v>
      </c>
      <c r="Z224" s="20">
        <f t="shared" ca="1" si="18"/>
        <v>0</v>
      </c>
      <c r="AA224" s="21">
        <f t="shared" ca="1" si="19"/>
        <v>0</v>
      </c>
      <c r="AB224" s="16"/>
    </row>
    <row r="225" spans="1:28" x14ac:dyDescent="0.25">
      <c r="A225" s="14"/>
      <c r="B225" s="130"/>
      <c r="C225" s="130"/>
      <c r="D225" s="180"/>
      <c r="E225" s="131"/>
      <c r="F225" s="32">
        <f t="shared" si="15"/>
        <v>0</v>
      </c>
      <c r="G225" s="132"/>
      <c r="H225" s="133"/>
      <c r="I225" s="133"/>
      <c r="J225" s="133"/>
      <c r="K225" s="133"/>
      <c r="L225" s="133"/>
      <c r="M225" s="133"/>
      <c r="N225" s="133"/>
      <c r="O225" s="133"/>
      <c r="P225" s="133"/>
      <c r="Q225" s="133"/>
      <c r="R225" s="133"/>
      <c r="S225" s="133"/>
      <c r="T225" s="133"/>
      <c r="U225" s="133"/>
      <c r="V225" s="29">
        <f ca="1">IFERROR(VLOOKUP(B225,'R001'!$X$5:$Y$19,2,FALSE),0)+IFERROR(VLOOKUP(B225,'R002'!$X$5:$Y$19,2,FALSE),0)+IFERROR(VLOOKUP(B225,'R003'!$X$5:$Y$19,2,FALSE),0)+IFERROR(VLOOKUP(B225,'R004'!$X$5:$Y$19,2,FALSE),0)+IFERROR(VLOOKUP(B225,'R005'!$X$5:$Y$19,2,FALSE),0)+IFERROR(VLOOKUP(B225,'R006'!$X$5:$Y$19,2,FALSE),0)+IFERROR(VLOOKUP(B225,'R007'!$X$5:$Y$19,2,FALSE),0)+IFERROR(VLOOKUP(B225,'R008'!$X$5:$Y$19,2,FALSE),0)+IFERROR(VLOOKUP(B225,'R009'!$X$5:$Y$19,2,FALSE),0)+IFERROR(VLOOKUP(B225,'R010'!$X$5:$Y$19,2,FALSE),0)+IFERROR(VLOOKUP(B225,'R011'!$X$5:$Y$19,2,FALSE),0)+IFERROR(VLOOKUP(B225,'R012'!$X$5:$Y$19,2,FALSE),0)+IFERROR(VLOOKUP(B225,'R013'!$X$5:$Y$19,2,FALSE),0)+IFERROR(VLOOKUP(B225,'R014'!$X$5:$Y$19,2,FALSE),0)+IFERROR(VLOOKUP(B225,'R015'!$X$5:$Y$19,2,FALSE),0)+IFERROR(VLOOKUP(B225,'R016'!$X$5:$Y$19,2,FALSE),0)+IFERROR(VLOOKUP(B225,'R017'!$X$5:$Y$19,2,FALSE),0)+IFERROR(VLOOKUP(B225,'R018'!$X$5:$Y$19,2,FALSE),0)+IFERROR(VLOOKUP(B225,'R019'!$X$5:$Y$19,2,FALSE),0)+IFERROR(VLOOKUP(B225,'R020'!$X$5:$Y$19,2,FALSE),0)+IFERROR(VLOOKUP(B225,'R021'!$X$5:$Y$19,2,FALSE),0)</f>
        <v>0</v>
      </c>
      <c r="W225" s="30">
        <f t="shared" ca="1" si="16"/>
        <v>0</v>
      </c>
      <c r="X225" s="31">
        <f t="shared" ca="1" si="17"/>
        <v>0</v>
      </c>
      <c r="Y225" s="19">
        <f ca="1">IFERROR(VLOOKUP(B225,'R001'!$X$5:$Z$19,2,FALSE),0)+IFERROR(VLOOKUP(B225,'R002'!$X$5:$Z$19,2,FALSE),0)+IFERROR(VLOOKUP(B225,'R003'!$X$5:$Z$19,2,FALSE),0)+IFERROR(VLOOKUP(B225,'R004'!$X$5:$Z$19,2,FALSE),0)+IFERROR(VLOOKUP(B225,'R005'!$X$5:$Z$19,2,FALSE),0)+IFERROR(VLOOKUP(B225,'R006'!$X$5:$Z$19,2,FALSE),0)+IFERROR(VLOOKUP(B225,'R007'!$X$5:$Z$19,2,FALSE),0)+IFERROR(VLOOKUP(B225,'R008'!$X$5:$Z$19,2,FALSE),0)+IFERROR(VLOOKUP(B225,'R009'!$X$5:$Z$19,2,FALSE),0)+IFERROR(VLOOKUP(B225,'R010'!$X$5:$Z$19,2,FALSE),0)+IFERROR(VLOOKUP(B225,'R011'!$X$5:$Z$19,2,FALSE),0)+IFERROR(VLOOKUP(B225,'R012'!$X$5:$Z$19,2,FALSE),0)+IFERROR(VLOOKUP(B225,'R013'!$X$5:$Z$19,2,FALSE),0)+IFERROR(VLOOKUP(B225,'R014'!$X$5:$Z$19,2,FALSE),0)+IFERROR(VLOOKUP(B225,'R015'!$X$5:$Z$19,2,FALSE),0)+IFERROR(VLOOKUP(B225,'R016'!$X$5:$Z$19,2,FALSE),0)+IFERROR(VLOOKUP(B225,'R017'!$X$5:$Z$19,2,FALSE),0)+IFERROR(VLOOKUP(B225,'R018'!$X$5:$Z$19,2,FALSE),0)+IFERROR(VLOOKUP(B225,'R019'!$X$5:$Z$19,2,FALSE),0)+IFERROR(VLOOKUP(B225,'R020'!$X$5:$Z$19,2,FALSE),0)+IFERROR(VLOOKUP(B225,'R021'!$X$5:$Z$19,2,FALSE),0)</f>
        <v>0</v>
      </c>
      <c r="Z225" s="20">
        <f t="shared" ca="1" si="18"/>
        <v>0</v>
      </c>
      <c r="AA225" s="21">
        <f t="shared" ca="1" si="19"/>
        <v>0</v>
      </c>
      <c r="AB225" s="16"/>
    </row>
    <row r="226" spans="1:28" x14ac:dyDescent="0.25">
      <c r="A226" s="14"/>
      <c r="B226" s="130"/>
      <c r="C226" s="130"/>
      <c r="D226" s="180"/>
      <c r="E226" s="131"/>
      <c r="F226" s="32">
        <f t="shared" si="15"/>
        <v>0</v>
      </c>
      <c r="G226" s="132"/>
      <c r="H226" s="133"/>
      <c r="I226" s="133"/>
      <c r="J226" s="133"/>
      <c r="K226" s="133"/>
      <c r="L226" s="133"/>
      <c r="M226" s="133"/>
      <c r="N226" s="133"/>
      <c r="O226" s="133"/>
      <c r="P226" s="133"/>
      <c r="Q226" s="133"/>
      <c r="R226" s="133"/>
      <c r="S226" s="133"/>
      <c r="T226" s="133"/>
      <c r="U226" s="133"/>
      <c r="V226" s="29">
        <f ca="1">IFERROR(VLOOKUP(B226,'R001'!$X$5:$Y$19,2,FALSE),0)+IFERROR(VLOOKUP(B226,'R002'!$X$5:$Y$19,2,FALSE),0)+IFERROR(VLOOKUP(B226,'R003'!$X$5:$Y$19,2,FALSE),0)+IFERROR(VLOOKUP(B226,'R004'!$X$5:$Y$19,2,FALSE),0)+IFERROR(VLOOKUP(B226,'R005'!$X$5:$Y$19,2,FALSE),0)+IFERROR(VLOOKUP(B226,'R006'!$X$5:$Y$19,2,FALSE),0)+IFERROR(VLOOKUP(B226,'R007'!$X$5:$Y$19,2,FALSE),0)+IFERROR(VLOOKUP(B226,'R008'!$X$5:$Y$19,2,FALSE),0)+IFERROR(VLOOKUP(B226,'R009'!$X$5:$Y$19,2,FALSE),0)+IFERROR(VLOOKUP(B226,'R010'!$X$5:$Y$19,2,FALSE),0)+IFERROR(VLOOKUP(B226,'R011'!$X$5:$Y$19,2,FALSE),0)+IFERROR(VLOOKUP(B226,'R012'!$X$5:$Y$19,2,FALSE),0)+IFERROR(VLOOKUP(B226,'R013'!$X$5:$Y$19,2,FALSE),0)+IFERROR(VLOOKUP(B226,'R014'!$X$5:$Y$19,2,FALSE),0)+IFERROR(VLOOKUP(B226,'R015'!$X$5:$Y$19,2,FALSE),0)+IFERROR(VLOOKUP(B226,'R016'!$X$5:$Y$19,2,FALSE),0)+IFERROR(VLOOKUP(B226,'R017'!$X$5:$Y$19,2,FALSE),0)+IFERROR(VLOOKUP(B226,'R018'!$X$5:$Y$19,2,FALSE),0)+IFERROR(VLOOKUP(B226,'R019'!$X$5:$Y$19,2,FALSE),0)+IFERROR(VLOOKUP(B226,'R020'!$X$5:$Y$19,2,FALSE),0)+IFERROR(VLOOKUP(B226,'R021'!$X$5:$Y$19,2,FALSE),0)</f>
        <v>0</v>
      </c>
      <c r="W226" s="30">
        <f t="shared" ca="1" si="16"/>
        <v>0</v>
      </c>
      <c r="X226" s="31">
        <f t="shared" ca="1" si="17"/>
        <v>0</v>
      </c>
      <c r="Y226" s="19">
        <f ca="1">IFERROR(VLOOKUP(B226,'R001'!$X$5:$Z$19,2,FALSE),0)+IFERROR(VLOOKUP(B226,'R002'!$X$5:$Z$19,2,FALSE),0)+IFERROR(VLOOKUP(B226,'R003'!$X$5:$Z$19,2,FALSE),0)+IFERROR(VLOOKUP(B226,'R004'!$X$5:$Z$19,2,FALSE),0)+IFERROR(VLOOKUP(B226,'R005'!$X$5:$Z$19,2,FALSE),0)+IFERROR(VLOOKUP(B226,'R006'!$X$5:$Z$19,2,FALSE),0)+IFERROR(VLOOKUP(B226,'R007'!$X$5:$Z$19,2,FALSE),0)+IFERROR(VLOOKUP(B226,'R008'!$X$5:$Z$19,2,FALSE),0)+IFERROR(VLOOKUP(B226,'R009'!$X$5:$Z$19,2,FALSE),0)+IFERROR(VLOOKUP(B226,'R010'!$X$5:$Z$19,2,FALSE),0)+IFERROR(VLOOKUP(B226,'R011'!$X$5:$Z$19,2,FALSE),0)+IFERROR(VLOOKUP(B226,'R012'!$X$5:$Z$19,2,FALSE),0)+IFERROR(VLOOKUP(B226,'R013'!$X$5:$Z$19,2,FALSE),0)+IFERROR(VLOOKUP(B226,'R014'!$X$5:$Z$19,2,FALSE),0)+IFERROR(VLOOKUP(B226,'R015'!$X$5:$Z$19,2,FALSE),0)+IFERROR(VLOOKUP(B226,'R016'!$X$5:$Z$19,2,FALSE),0)+IFERROR(VLOOKUP(B226,'R017'!$X$5:$Z$19,2,FALSE),0)+IFERROR(VLOOKUP(B226,'R018'!$X$5:$Z$19,2,FALSE),0)+IFERROR(VLOOKUP(B226,'R019'!$X$5:$Z$19,2,FALSE),0)+IFERROR(VLOOKUP(B226,'R020'!$X$5:$Z$19,2,FALSE),0)+IFERROR(VLOOKUP(B226,'R021'!$X$5:$Z$19,2,FALSE),0)</f>
        <v>0</v>
      </c>
      <c r="Z226" s="20">
        <f t="shared" ca="1" si="18"/>
        <v>0</v>
      </c>
      <c r="AA226" s="21">
        <f t="shared" ca="1" si="19"/>
        <v>0</v>
      </c>
      <c r="AB226" s="16"/>
    </row>
    <row r="227" spans="1:28" x14ac:dyDescent="0.25">
      <c r="A227" s="14"/>
      <c r="B227" s="130"/>
      <c r="C227" s="130"/>
      <c r="D227" s="180"/>
      <c r="E227" s="131"/>
      <c r="F227" s="32">
        <f t="shared" si="15"/>
        <v>0</v>
      </c>
      <c r="G227" s="132"/>
      <c r="H227" s="133"/>
      <c r="I227" s="133"/>
      <c r="J227" s="133"/>
      <c r="K227" s="133"/>
      <c r="L227" s="133"/>
      <c r="M227" s="133"/>
      <c r="N227" s="133"/>
      <c r="O227" s="133"/>
      <c r="P227" s="133"/>
      <c r="Q227" s="133"/>
      <c r="R227" s="133"/>
      <c r="S227" s="133"/>
      <c r="T227" s="133"/>
      <c r="U227" s="133"/>
      <c r="V227" s="29">
        <f ca="1">IFERROR(VLOOKUP(B227,'R001'!$X$5:$Y$19,2,FALSE),0)+IFERROR(VLOOKUP(B227,'R002'!$X$5:$Y$19,2,FALSE),0)+IFERROR(VLOOKUP(B227,'R003'!$X$5:$Y$19,2,FALSE),0)+IFERROR(VLOOKUP(B227,'R004'!$X$5:$Y$19,2,FALSE),0)+IFERROR(VLOOKUP(B227,'R005'!$X$5:$Y$19,2,FALSE),0)+IFERROR(VLOOKUP(B227,'R006'!$X$5:$Y$19,2,FALSE),0)+IFERROR(VLOOKUP(B227,'R007'!$X$5:$Y$19,2,FALSE),0)+IFERROR(VLOOKUP(B227,'R008'!$X$5:$Y$19,2,FALSE),0)+IFERROR(VLOOKUP(B227,'R009'!$X$5:$Y$19,2,FALSE),0)+IFERROR(VLOOKUP(B227,'R010'!$X$5:$Y$19,2,FALSE),0)+IFERROR(VLOOKUP(B227,'R011'!$X$5:$Y$19,2,FALSE),0)+IFERROR(VLOOKUP(B227,'R012'!$X$5:$Y$19,2,FALSE),0)+IFERROR(VLOOKUP(B227,'R013'!$X$5:$Y$19,2,FALSE),0)+IFERROR(VLOOKUP(B227,'R014'!$X$5:$Y$19,2,FALSE),0)+IFERROR(VLOOKUP(B227,'R015'!$X$5:$Y$19,2,FALSE),0)+IFERROR(VLOOKUP(B227,'R016'!$X$5:$Y$19,2,FALSE),0)+IFERROR(VLOOKUP(B227,'R017'!$X$5:$Y$19,2,FALSE),0)+IFERROR(VLOOKUP(B227,'R018'!$X$5:$Y$19,2,FALSE),0)+IFERROR(VLOOKUP(B227,'R019'!$X$5:$Y$19,2,FALSE),0)+IFERROR(VLOOKUP(B227,'R020'!$X$5:$Y$19,2,FALSE),0)+IFERROR(VLOOKUP(B227,'R021'!$X$5:$Y$19,2,FALSE),0)</f>
        <v>0</v>
      </c>
      <c r="W227" s="30">
        <f t="shared" ca="1" si="16"/>
        <v>0</v>
      </c>
      <c r="X227" s="31">
        <f t="shared" ca="1" si="17"/>
        <v>0</v>
      </c>
      <c r="Y227" s="19">
        <f ca="1">IFERROR(VLOOKUP(B227,'R001'!$X$5:$Z$19,2,FALSE),0)+IFERROR(VLOOKUP(B227,'R002'!$X$5:$Z$19,2,FALSE),0)+IFERROR(VLOOKUP(B227,'R003'!$X$5:$Z$19,2,FALSE),0)+IFERROR(VLOOKUP(B227,'R004'!$X$5:$Z$19,2,FALSE),0)+IFERROR(VLOOKUP(B227,'R005'!$X$5:$Z$19,2,FALSE),0)+IFERROR(VLOOKUP(B227,'R006'!$X$5:$Z$19,2,FALSE),0)+IFERROR(VLOOKUP(B227,'R007'!$X$5:$Z$19,2,FALSE),0)+IFERROR(VLOOKUP(B227,'R008'!$X$5:$Z$19,2,FALSE),0)+IFERROR(VLOOKUP(B227,'R009'!$X$5:$Z$19,2,FALSE),0)+IFERROR(VLOOKUP(B227,'R010'!$X$5:$Z$19,2,FALSE),0)+IFERROR(VLOOKUP(B227,'R011'!$X$5:$Z$19,2,FALSE),0)+IFERROR(VLOOKUP(B227,'R012'!$X$5:$Z$19,2,FALSE),0)+IFERROR(VLOOKUP(B227,'R013'!$X$5:$Z$19,2,FALSE),0)+IFERROR(VLOOKUP(B227,'R014'!$X$5:$Z$19,2,FALSE),0)+IFERROR(VLOOKUP(B227,'R015'!$X$5:$Z$19,2,FALSE),0)+IFERROR(VLOOKUP(B227,'R016'!$X$5:$Z$19,2,FALSE),0)+IFERROR(VLOOKUP(B227,'R017'!$X$5:$Z$19,2,FALSE),0)+IFERROR(VLOOKUP(B227,'R018'!$X$5:$Z$19,2,FALSE),0)+IFERROR(VLOOKUP(B227,'R019'!$X$5:$Z$19,2,FALSE),0)+IFERROR(VLOOKUP(B227,'R020'!$X$5:$Z$19,2,FALSE),0)+IFERROR(VLOOKUP(B227,'R021'!$X$5:$Z$19,2,FALSE),0)</f>
        <v>0</v>
      </c>
      <c r="Z227" s="20">
        <f t="shared" ca="1" si="18"/>
        <v>0</v>
      </c>
      <c r="AA227" s="21">
        <f t="shared" ca="1" si="19"/>
        <v>0</v>
      </c>
      <c r="AB227" s="16"/>
    </row>
    <row r="228" spans="1:28" x14ac:dyDescent="0.25">
      <c r="A228" s="14"/>
      <c r="B228" s="130"/>
      <c r="C228" s="130"/>
      <c r="D228" s="180"/>
      <c r="E228" s="131"/>
      <c r="F228" s="32">
        <f t="shared" si="15"/>
        <v>0</v>
      </c>
      <c r="G228" s="132"/>
      <c r="H228" s="133"/>
      <c r="I228" s="133"/>
      <c r="J228" s="133"/>
      <c r="K228" s="133"/>
      <c r="L228" s="133"/>
      <c r="M228" s="133"/>
      <c r="N228" s="133"/>
      <c r="O228" s="133"/>
      <c r="P228" s="133"/>
      <c r="Q228" s="133"/>
      <c r="R228" s="133"/>
      <c r="S228" s="133"/>
      <c r="T228" s="133"/>
      <c r="U228" s="133"/>
      <c r="V228" s="29">
        <f ca="1">IFERROR(VLOOKUP(B228,'R001'!$X$5:$Y$19,2,FALSE),0)+IFERROR(VLOOKUP(B228,'R002'!$X$5:$Y$19,2,FALSE),0)+IFERROR(VLOOKUP(B228,'R003'!$X$5:$Y$19,2,FALSE),0)+IFERROR(VLOOKUP(B228,'R004'!$X$5:$Y$19,2,FALSE),0)+IFERROR(VLOOKUP(B228,'R005'!$X$5:$Y$19,2,FALSE),0)+IFERROR(VLOOKUP(B228,'R006'!$X$5:$Y$19,2,FALSE),0)+IFERROR(VLOOKUP(B228,'R007'!$X$5:$Y$19,2,FALSE),0)+IFERROR(VLOOKUP(B228,'R008'!$X$5:$Y$19,2,FALSE),0)+IFERROR(VLOOKUP(B228,'R009'!$X$5:$Y$19,2,FALSE),0)+IFERROR(VLOOKUP(B228,'R010'!$X$5:$Y$19,2,FALSE),0)+IFERROR(VLOOKUP(B228,'R011'!$X$5:$Y$19,2,FALSE),0)+IFERROR(VLOOKUP(B228,'R012'!$X$5:$Y$19,2,FALSE),0)+IFERROR(VLOOKUP(B228,'R013'!$X$5:$Y$19,2,FALSE),0)+IFERROR(VLOOKUP(B228,'R014'!$X$5:$Y$19,2,FALSE),0)+IFERROR(VLOOKUP(B228,'R015'!$X$5:$Y$19,2,FALSE),0)+IFERROR(VLOOKUP(B228,'R016'!$X$5:$Y$19,2,FALSE),0)+IFERROR(VLOOKUP(B228,'R017'!$X$5:$Y$19,2,FALSE),0)+IFERROR(VLOOKUP(B228,'R018'!$X$5:$Y$19,2,FALSE),0)+IFERROR(VLOOKUP(B228,'R019'!$X$5:$Y$19,2,FALSE),0)+IFERROR(VLOOKUP(B228,'R020'!$X$5:$Y$19,2,FALSE),0)+IFERROR(VLOOKUP(B228,'R021'!$X$5:$Y$19,2,FALSE),0)</f>
        <v>0</v>
      </c>
      <c r="W228" s="30">
        <f t="shared" ca="1" si="16"/>
        <v>0</v>
      </c>
      <c r="X228" s="31">
        <f t="shared" ca="1" si="17"/>
        <v>0</v>
      </c>
      <c r="Y228" s="19">
        <f ca="1">IFERROR(VLOOKUP(B228,'R001'!$X$5:$Z$19,2,FALSE),0)+IFERROR(VLOOKUP(B228,'R002'!$X$5:$Z$19,2,FALSE),0)+IFERROR(VLOOKUP(B228,'R003'!$X$5:$Z$19,2,FALSE),0)+IFERROR(VLOOKUP(B228,'R004'!$X$5:$Z$19,2,FALSE),0)+IFERROR(VLOOKUP(B228,'R005'!$X$5:$Z$19,2,FALSE),0)+IFERROR(VLOOKUP(B228,'R006'!$X$5:$Z$19,2,FALSE),0)+IFERROR(VLOOKUP(B228,'R007'!$X$5:$Z$19,2,FALSE),0)+IFERROR(VLOOKUP(B228,'R008'!$X$5:$Z$19,2,FALSE),0)+IFERROR(VLOOKUP(B228,'R009'!$X$5:$Z$19,2,FALSE),0)+IFERROR(VLOOKUP(B228,'R010'!$X$5:$Z$19,2,FALSE),0)+IFERROR(VLOOKUP(B228,'R011'!$X$5:$Z$19,2,FALSE),0)+IFERROR(VLOOKUP(B228,'R012'!$X$5:$Z$19,2,FALSE),0)+IFERROR(VLOOKUP(B228,'R013'!$X$5:$Z$19,2,FALSE),0)+IFERROR(VLOOKUP(B228,'R014'!$X$5:$Z$19,2,FALSE),0)+IFERROR(VLOOKUP(B228,'R015'!$X$5:$Z$19,2,FALSE),0)+IFERROR(VLOOKUP(B228,'R016'!$X$5:$Z$19,2,FALSE),0)+IFERROR(VLOOKUP(B228,'R017'!$X$5:$Z$19,2,FALSE),0)+IFERROR(VLOOKUP(B228,'R018'!$X$5:$Z$19,2,FALSE),0)+IFERROR(VLOOKUP(B228,'R019'!$X$5:$Z$19,2,FALSE),0)+IFERROR(VLOOKUP(B228,'R020'!$X$5:$Z$19,2,FALSE),0)+IFERROR(VLOOKUP(B228,'R021'!$X$5:$Z$19,2,FALSE),0)</f>
        <v>0</v>
      </c>
      <c r="Z228" s="20">
        <f t="shared" ca="1" si="18"/>
        <v>0</v>
      </c>
      <c r="AA228" s="21">
        <f t="shared" ca="1" si="19"/>
        <v>0</v>
      </c>
      <c r="AB228" s="16"/>
    </row>
    <row r="229" spans="1:28" x14ac:dyDescent="0.25">
      <c r="A229" s="14"/>
      <c r="B229" s="130"/>
      <c r="C229" s="130"/>
      <c r="D229" s="180"/>
      <c r="E229" s="131"/>
      <c r="F229" s="32">
        <f t="shared" si="15"/>
        <v>0</v>
      </c>
      <c r="G229" s="132"/>
      <c r="H229" s="133"/>
      <c r="I229" s="133"/>
      <c r="J229" s="133"/>
      <c r="K229" s="133"/>
      <c r="L229" s="133"/>
      <c r="M229" s="133"/>
      <c r="N229" s="133"/>
      <c r="O229" s="133"/>
      <c r="P229" s="133"/>
      <c r="Q229" s="133"/>
      <c r="R229" s="133"/>
      <c r="S229" s="133"/>
      <c r="T229" s="133"/>
      <c r="U229" s="133"/>
      <c r="V229" s="29">
        <f ca="1">IFERROR(VLOOKUP(B229,'R001'!$X$5:$Y$19,2,FALSE),0)+IFERROR(VLOOKUP(B229,'R002'!$X$5:$Y$19,2,FALSE),0)+IFERROR(VLOOKUP(B229,'R003'!$X$5:$Y$19,2,FALSE),0)+IFERROR(VLOOKUP(B229,'R004'!$X$5:$Y$19,2,FALSE),0)+IFERROR(VLOOKUP(B229,'R005'!$X$5:$Y$19,2,FALSE),0)+IFERROR(VLOOKUP(B229,'R006'!$X$5:$Y$19,2,FALSE),0)+IFERROR(VLOOKUP(B229,'R007'!$X$5:$Y$19,2,FALSE),0)+IFERROR(VLOOKUP(B229,'R008'!$X$5:$Y$19,2,FALSE),0)+IFERROR(VLOOKUP(B229,'R009'!$X$5:$Y$19,2,FALSE),0)+IFERROR(VLOOKUP(B229,'R010'!$X$5:$Y$19,2,FALSE),0)+IFERROR(VLOOKUP(B229,'R011'!$X$5:$Y$19,2,FALSE),0)+IFERROR(VLOOKUP(B229,'R012'!$X$5:$Y$19,2,FALSE),0)+IFERROR(VLOOKUP(B229,'R013'!$X$5:$Y$19,2,FALSE),0)+IFERROR(VLOOKUP(B229,'R014'!$X$5:$Y$19,2,FALSE),0)+IFERROR(VLOOKUP(B229,'R015'!$X$5:$Y$19,2,FALSE),0)+IFERROR(VLOOKUP(B229,'R016'!$X$5:$Y$19,2,FALSE),0)+IFERROR(VLOOKUP(B229,'R017'!$X$5:$Y$19,2,FALSE),0)+IFERROR(VLOOKUP(B229,'R018'!$X$5:$Y$19,2,FALSE),0)+IFERROR(VLOOKUP(B229,'R019'!$X$5:$Y$19,2,FALSE),0)+IFERROR(VLOOKUP(B229,'R020'!$X$5:$Y$19,2,FALSE),0)+IFERROR(VLOOKUP(B229,'R021'!$X$5:$Y$19,2,FALSE),0)</f>
        <v>0</v>
      </c>
      <c r="W229" s="30">
        <f t="shared" ca="1" si="16"/>
        <v>0</v>
      </c>
      <c r="X229" s="31">
        <f t="shared" ca="1" si="17"/>
        <v>0</v>
      </c>
      <c r="Y229" s="19">
        <f ca="1">IFERROR(VLOOKUP(B229,'R001'!$X$5:$Z$19,2,FALSE),0)+IFERROR(VLOOKUP(B229,'R002'!$X$5:$Z$19,2,FALSE),0)+IFERROR(VLOOKUP(B229,'R003'!$X$5:$Z$19,2,FALSE),0)+IFERROR(VLOOKUP(B229,'R004'!$X$5:$Z$19,2,FALSE),0)+IFERROR(VLOOKUP(B229,'R005'!$X$5:$Z$19,2,FALSE),0)+IFERROR(VLOOKUP(B229,'R006'!$X$5:$Z$19,2,FALSE),0)+IFERROR(VLOOKUP(B229,'R007'!$X$5:$Z$19,2,FALSE),0)+IFERROR(VLOOKUP(B229,'R008'!$X$5:$Z$19,2,FALSE),0)+IFERROR(VLOOKUP(B229,'R009'!$X$5:$Z$19,2,FALSE),0)+IFERROR(VLOOKUP(B229,'R010'!$X$5:$Z$19,2,FALSE),0)+IFERROR(VLOOKUP(B229,'R011'!$X$5:$Z$19,2,FALSE),0)+IFERROR(VLOOKUP(B229,'R012'!$X$5:$Z$19,2,FALSE),0)+IFERROR(VLOOKUP(B229,'R013'!$X$5:$Z$19,2,FALSE),0)+IFERROR(VLOOKUP(B229,'R014'!$X$5:$Z$19,2,FALSE),0)+IFERROR(VLOOKUP(B229,'R015'!$X$5:$Z$19,2,FALSE),0)+IFERROR(VLOOKUP(B229,'R016'!$X$5:$Z$19,2,FALSE),0)+IFERROR(VLOOKUP(B229,'R017'!$X$5:$Z$19,2,FALSE),0)+IFERROR(VLOOKUP(B229,'R018'!$X$5:$Z$19,2,FALSE),0)+IFERROR(VLOOKUP(B229,'R019'!$X$5:$Z$19,2,FALSE),0)+IFERROR(VLOOKUP(B229,'R020'!$X$5:$Z$19,2,FALSE),0)+IFERROR(VLOOKUP(B229,'R021'!$X$5:$Z$19,2,FALSE),0)</f>
        <v>0</v>
      </c>
      <c r="Z229" s="20">
        <f t="shared" ca="1" si="18"/>
        <v>0</v>
      </c>
      <c r="AA229" s="21">
        <f t="shared" ca="1" si="19"/>
        <v>0</v>
      </c>
      <c r="AB229" s="16"/>
    </row>
    <row r="230" spans="1:28" x14ac:dyDescent="0.25">
      <c r="A230" s="14"/>
      <c r="B230" s="130"/>
      <c r="C230" s="130"/>
      <c r="D230" s="180"/>
      <c r="E230" s="131"/>
      <c r="F230" s="32">
        <f t="shared" si="15"/>
        <v>0</v>
      </c>
      <c r="G230" s="132"/>
      <c r="H230" s="133"/>
      <c r="I230" s="133"/>
      <c r="J230" s="133"/>
      <c r="K230" s="133"/>
      <c r="L230" s="133"/>
      <c r="M230" s="133"/>
      <c r="N230" s="133"/>
      <c r="O230" s="133"/>
      <c r="P230" s="133"/>
      <c r="Q230" s="133"/>
      <c r="R230" s="133"/>
      <c r="S230" s="133"/>
      <c r="T230" s="133"/>
      <c r="U230" s="133"/>
      <c r="V230" s="29">
        <f ca="1">IFERROR(VLOOKUP(B230,'R001'!$X$5:$Y$19,2,FALSE),0)+IFERROR(VLOOKUP(B230,'R002'!$X$5:$Y$19,2,FALSE),0)+IFERROR(VLOOKUP(B230,'R003'!$X$5:$Y$19,2,FALSE),0)+IFERROR(VLOOKUP(B230,'R004'!$X$5:$Y$19,2,FALSE),0)+IFERROR(VLOOKUP(B230,'R005'!$X$5:$Y$19,2,FALSE),0)+IFERROR(VLOOKUP(B230,'R006'!$X$5:$Y$19,2,FALSE),0)+IFERROR(VLOOKUP(B230,'R007'!$X$5:$Y$19,2,FALSE),0)+IFERROR(VLOOKUP(B230,'R008'!$X$5:$Y$19,2,FALSE),0)+IFERROR(VLOOKUP(B230,'R009'!$X$5:$Y$19,2,FALSE),0)+IFERROR(VLOOKUP(B230,'R010'!$X$5:$Y$19,2,FALSE),0)+IFERROR(VLOOKUP(B230,'R011'!$X$5:$Y$19,2,FALSE),0)+IFERROR(VLOOKUP(B230,'R012'!$X$5:$Y$19,2,FALSE),0)+IFERROR(VLOOKUP(B230,'R013'!$X$5:$Y$19,2,FALSE),0)+IFERROR(VLOOKUP(B230,'R014'!$X$5:$Y$19,2,FALSE),0)+IFERROR(VLOOKUP(B230,'R015'!$X$5:$Y$19,2,FALSE),0)+IFERROR(VLOOKUP(B230,'R016'!$X$5:$Y$19,2,FALSE),0)+IFERROR(VLOOKUP(B230,'R017'!$X$5:$Y$19,2,FALSE),0)+IFERROR(VLOOKUP(B230,'R018'!$X$5:$Y$19,2,FALSE),0)+IFERROR(VLOOKUP(B230,'R019'!$X$5:$Y$19,2,FALSE),0)+IFERROR(VLOOKUP(B230,'R020'!$X$5:$Y$19,2,FALSE),0)+IFERROR(VLOOKUP(B230,'R021'!$X$5:$Y$19,2,FALSE),0)</f>
        <v>0</v>
      </c>
      <c r="W230" s="30">
        <f t="shared" ca="1" si="16"/>
        <v>0</v>
      </c>
      <c r="X230" s="31">
        <f t="shared" ca="1" si="17"/>
        <v>0</v>
      </c>
      <c r="Y230" s="19">
        <f ca="1">IFERROR(VLOOKUP(B230,'R001'!$X$5:$Z$19,2,FALSE),0)+IFERROR(VLOOKUP(B230,'R002'!$X$5:$Z$19,2,FALSE),0)+IFERROR(VLOOKUP(B230,'R003'!$X$5:$Z$19,2,FALSE),0)+IFERROR(VLOOKUP(B230,'R004'!$X$5:$Z$19,2,FALSE),0)+IFERROR(VLOOKUP(B230,'R005'!$X$5:$Z$19,2,FALSE),0)+IFERROR(VLOOKUP(B230,'R006'!$X$5:$Z$19,2,FALSE),0)+IFERROR(VLOOKUP(B230,'R007'!$X$5:$Z$19,2,FALSE),0)+IFERROR(VLOOKUP(B230,'R008'!$X$5:$Z$19,2,FALSE),0)+IFERROR(VLOOKUP(B230,'R009'!$X$5:$Z$19,2,FALSE),0)+IFERROR(VLOOKUP(B230,'R010'!$X$5:$Z$19,2,FALSE),0)+IFERROR(VLOOKUP(B230,'R011'!$X$5:$Z$19,2,FALSE),0)+IFERROR(VLOOKUP(B230,'R012'!$X$5:$Z$19,2,FALSE),0)+IFERROR(VLOOKUP(B230,'R013'!$X$5:$Z$19,2,FALSE),0)+IFERROR(VLOOKUP(B230,'R014'!$X$5:$Z$19,2,FALSE),0)+IFERROR(VLOOKUP(B230,'R015'!$X$5:$Z$19,2,FALSE),0)+IFERROR(VLOOKUP(B230,'R016'!$X$5:$Z$19,2,FALSE),0)+IFERROR(VLOOKUP(B230,'R017'!$X$5:$Z$19,2,FALSE),0)+IFERROR(VLOOKUP(B230,'R018'!$X$5:$Z$19,2,FALSE),0)+IFERROR(VLOOKUP(B230,'R019'!$X$5:$Z$19,2,FALSE),0)+IFERROR(VLOOKUP(B230,'R020'!$X$5:$Z$19,2,FALSE),0)+IFERROR(VLOOKUP(B230,'R021'!$X$5:$Z$19,2,FALSE),0)</f>
        <v>0</v>
      </c>
      <c r="Z230" s="20">
        <f t="shared" ca="1" si="18"/>
        <v>0</v>
      </c>
      <c r="AA230" s="21">
        <f t="shared" ca="1" si="19"/>
        <v>0</v>
      </c>
      <c r="AB230" s="16"/>
    </row>
    <row r="231" spans="1:28" x14ac:dyDescent="0.25">
      <c r="A231" s="14"/>
      <c r="B231" s="130"/>
      <c r="C231" s="130"/>
      <c r="D231" s="180"/>
      <c r="E231" s="131"/>
      <c r="F231" s="32">
        <f t="shared" si="15"/>
        <v>0</v>
      </c>
      <c r="G231" s="132"/>
      <c r="H231" s="133"/>
      <c r="I231" s="133"/>
      <c r="J231" s="133"/>
      <c r="K231" s="133"/>
      <c r="L231" s="133"/>
      <c r="M231" s="133"/>
      <c r="N231" s="133"/>
      <c r="O231" s="133"/>
      <c r="P231" s="133"/>
      <c r="Q231" s="133"/>
      <c r="R231" s="133"/>
      <c r="S231" s="133"/>
      <c r="T231" s="133"/>
      <c r="U231" s="133"/>
      <c r="V231" s="29">
        <f ca="1">IFERROR(VLOOKUP(B231,'R001'!$X$5:$Y$19,2,FALSE),0)+IFERROR(VLOOKUP(B231,'R002'!$X$5:$Y$19,2,FALSE),0)+IFERROR(VLOOKUP(B231,'R003'!$X$5:$Y$19,2,FALSE),0)+IFERROR(VLOOKUP(B231,'R004'!$X$5:$Y$19,2,FALSE),0)+IFERROR(VLOOKUP(B231,'R005'!$X$5:$Y$19,2,FALSE),0)+IFERROR(VLOOKUP(B231,'R006'!$X$5:$Y$19,2,FALSE),0)+IFERROR(VLOOKUP(B231,'R007'!$X$5:$Y$19,2,FALSE),0)+IFERROR(VLOOKUP(B231,'R008'!$X$5:$Y$19,2,FALSE),0)+IFERROR(VLOOKUP(B231,'R009'!$X$5:$Y$19,2,FALSE),0)+IFERROR(VLOOKUP(B231,'R010'!$X$5:$Y$19,2,FALSE),0)+IFERROR(VLOOKUP(B231,'R011'!$X$5:$Y$19,2,FALSE),0)+IFERROR(VLOOKUP(B231,'R012'!$X$5:$Y$19,2,FALSE),0)+IFERROR(VLOOKUP(B231,'R013'!$X$5:$Y$19,2,FALSE),0)+IFERROR(VLOOKUP(B231,'R014'!$X$5:$Y$19,2,FALSE),0)+IFERROR(VLOOKUP(B231,'R015'!$X$5:$Y$19,2,FALSE),0)+IFERROR(VLOOKUP(B231,'R016'!$X$5:$Y$19,2,FALSE),0)+IFERROR(VLOOKUP(B231,'R017'!$X$5:$Y$19,2,FALSE),0)+IFERROR(VLOOKUP(B231,'R018'!$X$5:$Y$19,2,FALSE),0)+IFERROR(VLOOKUP(B231,'R019'!$X$5:$Y$19,2,FALSE),0)+IFERROR(VLOOKUP(B231,'R020'!$X$5:$Y$19,2,FALSE),0)+IFERROR(VLOOKUP(B231,'R021'!$X$5:$Y$19,2,FALSE),0)</f>
        <v>0</v>
      </c>
      <c r="W231" s="30">
        <f t="shared" ca="1" si="16"/>
        <v>0</v>
      </c>
      <c r="X231" s="31">
        <f t="shared" ca="1" si="17"/>
        <v>0</v>
      </c>
      <c r="Y231" s="19">
        <f ca="1">IFERROR(VLOOKUP(B231,'R001'!$X$5:$Z$19,2,FALSE),0)+IFERROR(VLOOKUP(B231,'R002'!$X$5:$Z$19,2,FALSE),0)+IFERROR(VLOOKUP(B231,'R003'!$X$5:$Z$19,2,FALSE),0)+IFERROR(VLOOKUP(B231,'R004'!$X$5:$Z$19,2,FALSE),0)+IFERROR(VLOOKUP(B231,'R005'!$X$5:$Z$19,2,FALSE),0)+IFERROR(VLOOKUP(B231,'R006'!$X$5:$Z$19,2,FALSE),0)+IFERROR(VLOOKUP(B231,'R007'!$X$5:$Z$19,2,FALSE),0)+IFERROR(VLOOKUP(B231,'R008'!$X$5:$Z$19,2,FALSE),0)+IFERROR(VLOOKUP(B231,'R009'!$X$5:$Z$19,2,FALSE),0)+IFERROR(VLOOKUP(B231,'R010'!$X$5:$Z$19,2,FALSE),0)+IFERROR(VLOOKUP(B231,'R011'!$X$5:$Z$19,2,FALSE),0)+IFERROR(VLOOKUP(B231,'R012'!$X$5:$Z$19,2,FALSE),0)+IFERROR(VLOOKUP(B231,'R013'!$X$5:$Z$19,2,FALSE),0)+IFERROR(VLOOKUP(B231,'R014'!$X$5:$Z$19,2,FALSE),0)+IFERROR(VLOOKUP(B231,'R015'!$X$5:$Z$19,2,FALSE),0)+IFERROR(VLOOKUP(B231,'R016'!$X$5:$Z$19,2,FALSE),0)+IFERROR(VLOOKUP(B231,'R017'!$X$5:$Z$19,2,FALSE),0)+IFERROR(VLOOKUP(B231,'R018'!$X$5:$Z$19,2,FALSE),0)+IFERROR(VLOOKUP(B231,'R019'!$X$5:$Z$19,2,FALSE),0)+IFERROR(VLOOKUP(B231,'R020'!$X$5:$Z$19,2,FALSE),0)+IFERROR(VLOOKUP(B231,'R021'!$X$5:$Z$19,2,FALSE),0)</f>
        <v>0</v>
      </c>
      <c r="Z231" s="20">
        <f t="shared" ca="1" si="18"/>
        <v>0</v>
      </c>
      <c r="AA231" s="21">
        <f t="shared" ca="1" si="19"/>
        <v>0</v>
      </c>
      <c r="AB231" s="16"/>
    </row>
    <row r="232" spans="1:28" x14ac:dyDescent="0.25">
      <c r="A232" s="14"/>
      <c r="B232" s="130"/>
      <c r="C232" s="130"/>
      <c r="D232" s="180"/>
      <c r="E232" s="131"/>
      <c r="F232" s="32">
        <f t="shared" si="15"/>
        <v>0</v>
      </c>
      <c r="G232" s="132"/>
      <c r="H232" s="133"/>
      <c r="I232" s="133"/>
      <c r="J232" s="133"/>
      <c r="K232" s="133"/>
      <c r="L232" s="133"/>
      <c r="M232" s="133"/>
      <c r="N232" s="133"/>
      <c r="O232" s="133"/>
      <c r="P232" s="133"/>
      <c r="Q232" s="133"/>
      <c r="R232" s="133"/>
      <c r="S232" s="133"/>
      <c r="T232" s="133"/>
      <c r="U232" s="133"/>
      <c r="V232" s="29">
        <f ca="1">IFERROR(VLOOKUP(B232,'R001'!$X$5:$Y$19,2,FALSE),0)+IFERROR(VLOOKUP(B232,'R002'!$X$5:$Y$19,2,FALSE),0)+IFERROR(VLOOKUP(B232,'R003'!$X$5:$Y$19,2,FALSE),0)+IFERROR(VLOOKUP(B232,'R004'!$X$5:$Y$19,2,FALSE),0)+IFERROR(VLOOKUP(B232,'R005'!$X$5:$Y$19,2,FALSE),0)+IFERROR(VLOOKUP(B232,'R006'!$X$5:$Y$19,2,FALSE),0)+IFERROR(VLOOKUP(B232,'R007'!$X$5:$Y$19,2,FALSE),0)+IFERROR(VLOOKUP(B232,'R008'!$X$5:$Y$19,2,FALSE),0)+IFERROR(VLOOKUP(B232,'R009'!$X$5:$Y$19,2,FALSE),0)+IFERROR(VLOOKUP(B232,'R010'!$X$5:$Y$19,2,FALSE),0)+IFERROR(VLOOKUP(B232,'R011'!$X$5:$Y$19,2,FALSE),0)+IFERROR(VLOOKUP(B232,'R012'!$X$5:$Y$19,2,FALSE),0)+IFERROR(VLOOKUP(B232,'R013'!$X$5:$Y$19,2,FALSE),0)+IFERROR(VLOOKUP(B232,'R014'!$X$5:$Y$19,2,FALSE),0)+IFERROR(VLOOKUP(B232,'R015'!$X$5:$Y$19,2,FALSE),0)+IFERROR(VLOOKUP(B232,'R016'!$X$5:$Y$19,2,FALSE),0)+IFERROR(VLOOKUP(B232,'R017'!$X$5:$Y$19,2,FALSE),0)+IFERROR(VLOOKUP(B232,'R018'!$X$5:$Y$19,2,FALSE),0)+IFERROR(VLOOKUP(B232,'R019'!$X$5:$Y$19,2,FALSE),0)+IFERROR(VLOOKUP(B232,'R020'!$X$5:$Y$19,2,FALSE),0)+IFERROR(VLOOKUP(B232,'R021'!$X$5:$Y$19,2,FALSE),0)</f>
        <v>0</v>
      </c>
      <c r="W232" s="30">
        <f t="shared" ca="1" si="16"/>
        <v>0</v>
      </c>
      <c r="X232" s="31">
        <f t="shared" ca="1" si="17"/>
        <v>0</v>
      </c>
      <c r="Y232" s="19">
        <f ca="1">IFERROR(VLOOKUP(B232,'R001'!$X$5:$Z$19,2,FALSE),0)+IFERROR(VLOOKUP(B232,'R002'!$X$5:$Z$19,2,FALSE),0)+IFERROR(VLOOKUP(B232,'R003'!$X$5:$Z$19,2,FALSE),0)+IFERROR(VLOOKUP(B232,'R004'!$X$5:$Z$19,2,FALSE),0)+IFERROR(VLOOKUP(B232,'R005'!$X$5:$Z$19,2,FALSE),0)+IFERROR(VLOOKUP(B232,'R006'!$X$5:$Z$19,2,FALSE),0)+IFERROR(VLOOKUP(B232,'R007'!$X$5:$Z$19,2,FALSE),0)+IFERROR(VLOOKUP(B232,'R008'!$X$5:$Z$19,2,FALSE),0)+IFERROR(VLOOKUP(B232,'R009'!$X$5:$Z$19,2,FALSE),0)+IFERROR(VLOOKUP(B232,'R010'!$X$5:$Z$19,2,FALSE),0)+IFERROR(VLOOKUP(B232,'R011'!$X$5:$Z$19,2,FALSE),0)+IFERROR(VLOOKUP(B232,'R012'!$X$5:$Z$19,2,FALSE),0)+IFERROR(VLOOKUP(B232,'R013'!$X$5:$Z$19,2,FALSE),0)+IFERROR(VLOOKUP(B232,'R014'!$X$5:$Z$19,2,FALSE),0)+IFERROR(VLOOKUP(B232,'R015'!$X$5:$Z$19,2,FALSE),0)+IFERROR(VLOOKUP(B232,'R016'!$X$5:$Z$19,2,FALSE),0)+IFERROR(VLOOKUP(B232,'R017'!$X$5:$Z$19,2,FALSE),0)+IFERROR(VLOOKUP(B232,'R018'!$X$5:$Z$19,2,FALSE),0)+IFERROR(VLOOKUP(B232,'R019'!$X$5:$Z$19,2,FALSE),0)+IFERROR(VLOOKUP(B232,'R020'!$X$5:$Z$19,2,FALSE),0)+IFERROR(VLOOKUP(B232,'R021'!$X$5:$Z$19,2,FALSE),0)</f>
        <v>0</v>
      </c>
      <c r="Z232" s="20">
        <f t="shared" ca="1" si="18"/>
        <v>0</v>
      </c>
      <c r="AA232" s="21">
        <f t="shared" ca="1" si="19"/>
        <v>0</v>
      </c>
      <c r="AB232" s="16"/>
    </row>
    <row r="233" spans="1:28" x14ac:dyDescent="0.25">
      <c r="A233" s="14"/>
      <c r="B233" s="130"/>
      <c r="C233" s="130"/>
      <c r="D233" s="180"/>
      <c r="E233" s="131"/>
      <c r="F233" s="32">
        <f t="shared" si="15"/>
        <v>0</v>
      </c>
      <c r="G233" s="132"/>
      <c r="H233" s="133"/>
      <c r="I233" s="133"/>
      <c r="J233" s="133"/>
      <c r="K233" s="133"/>
      <c r="L233" s="133"/>
      <c r="M233" s="133"/>
      <c r="N233" s="133"/>
      <c r="O233" s="133"/>
      <c r="P233" s="133"/>
      <c r="Q233" s="133"/>
      <c r="R233" s="133"/>
      <c r="S233" s="133"/>
      <c r="T233" s="133"/>
      <c r="U233" s="133"/>
      <c r="V233" s="29">
        <f ca="1">IFERROR(VLOOKUP(B233,'R001'!$X$5:$Y$19,2,FALSE),0)+IFERROR(VLOOKUP(B233,'R002'!$X$5:$Y$19,2,FALSE),0)+IFERROR(VLOOKUP(B233,'R003'!$X$5:$Y$19,2,FALSE),0)+IFERROR(VLOOKUP(B233,'R004'!$X$5:$Y$19,2,FALSE),0)+IFERROR(VLOOKUP(B233,'R005'!$X$5:$Y$19,2,FALSE),0)+IFERROR(VLOOKUP(B233,'R006'!$X$5:$Y$19,2,FALSE),0)+IFERROR(VLOOKUP(B233,'R007'!$X$5:$Y$19,2,FALSE),0)+IFERROR(VLOOKUP(B233,'R008'!$X$5:$Y$19,2,FALSE),0)+IFERROR(VLOOKUP(B233,'R009'!$X$5:$Y$19,2,FALSE),0)+IFERROR(VLOOKUP(B233,'R010'!$X$5:$Y$19,2,FALSE),0)+IFERROR(VLOOKUP(B233,'R011'!$X$5:$Y$19,2,FALSE),0)+IFERROR(VLOOKUP(B233,'R012'!$X$5:$Y$19,2,FALSE),0)+IFERROR(VLOOKUP(B233,'R013'!$X$5:$Y$19,2,FALSE),0)+IFERROR(VLOOKUP(B233,'R014'!$X$5:$Y$19,2,FALSE),0)+IFERROR(VLOOKUP(B233,'R015'!$X$5:$Y$19,2,FALSE),0)+IFERROR(VLOOKUP(B233,'R016'!$X$5:$Y$19,2,FALSE),0)+IFERROR(VLOOKUP(B233,'R017'!$X$5:$Y$19,2,FALSE),0)+IFERROR(VLOOKUP(B233,'R018'!$X$5:$Y$19,2,FALSE),0)+IFERROR(VLOOKUP(B233,'R019'!$X$5:$Y$19,2,FALSE),0)+IFERROR(VLOOKUP(B233,'R020'!$X$5:$Y$19,2,FALSE),0)+IFERROR(VLOOKUP(B233,'R021'!$X$5:$Y$19,2,FALSE),0)</f>
        <v>0</v>
      </c>
      <c r="W233" s="30">
        <f t="shared" ca="1" si="16"/>
        <v>0</v>
      </c>
      <c r="X233" s="31">
        <f t="shared" ca="1" si="17"/>
        <v>0</v>
      </c>
      <c r="Y233" s="19">
        <f ca="1">IFERROR(VLOOKUP(B233,'R001'!$X$5:$Z$19,2,FALSE),0)+IFERROR(VLOOKUP(B233,'R002'!$X$5:$Z$19,2,FALSE),0)+IFERROR(VLOOKUP(B233,'R003'!$X$5:$Z$19,2,FALSE),0)+IFERROR(VLOOKUP(B233,'R004'!$X$5:$Z$19,2,FALSE),0)+IFERROR(VLOOKUP(B233,'R005'!$X$5:$Z$19,2,FALSE),0)+IFERROR(VLOOKUP(B233,'R006'!$X$5:$Z$19,2,FALSE),0)+IFERROR(VLOOKUP(B233,'R007'!$X$5:$Z$19,2,FALSE),0)+IFERROR(VLOOKUP(B233,'R008'!$X$5:$Z$19,2,FALSE),0)+IFERROR(VLOOKUP(B233,'R009'!$X$5:$Z$19,2,FALSE),0)+IFERROR(VLOOKUP(B233,'R010'!$X$5:$Z$19,2,FALSE),0)+IFERROR(VLOOKUP(B233,'R011'!$X$5:$Z$19,2,FALSE),0)+IFERROR(VLOOKUP(B233,'R012'!$X$5:$Z$19,2,FALSE),0)+IFERROR(VLOOKUP(B233,'R013'!$X$5:$Z$19,2,FALSE),0)+IFERROR(VLOOKUP(B233,'R014'!$X$5:$Z$19,2,FALSE),0)+IFERROR(VLOOKUP(B233,'R015'!$X$5:$Z$19,2,FALSE),0)+IFERROR(VLOOKUP(B233,'R016'!$X$5:$Z$19,2,FALSE),0)+IFERROR(VLOOKUP(B233,'R017'!$X$5:$Z$19,2,FALSE),0)+IFERROR(VLOOKUP(B233,'R018'!$X$5:$Z$19,2,FALSE),0)+IFERROR(VLOOKUP(B233,'R019'!$X$5:$Z$19,2,FALSE),0)+IFERROR(VLOOKUP(B233,'R020'!$X$5:$Z$19,2,FALSE),0)+IFERROR(VLOOKUP(B233,'R021'!$X$5:$Z$19,2,FALSE),0)</f>
        <v>0</v>
      </c>
      <c r="Z233" s="20">
        <f t="shared" ca="1" si="18"/>
        <v>0</v>
      </c>
      <c r="AA233" s="21">
        <f t="shared" ca="1" si="19"/>
        <v>0</v>
      </c>
      <c r="AB233" s="16"/>
    </row>
    <row r="234" spans="1:28" x14ac:dyDescent="0.25">
      <c r="A234" s="14"/>
      <c r="B234" s="130"/>
      <c r="C234" s="130"/>
      <c r="D234" s="180"/>
      <c r="E234" s="131"/>
      <c r="F234" s="32">
        <f t="shared" si="15"/>
        <v>0</v>
      </c>
      <c r="G234" s="132"/>
      <c r="H234" s="133"/>
      <c r="I234" s="133"/>
      <c r="J234" s="133"/>
      <c r="K234" s="133"/>
      <c r="L234" s="133"/>
      <c r="M234" s="133"/>
      <c r="N234" s="133"/>
      <c r="O234" s="133"/>
      <c r="P234" s="133"/>
      <c r="Q234" s="133"/>
      <c r="R234" s="133"/>
      <c r="S234" s="133"/>
      <c r="T234" s="133"/>
      <c r="U234" s="133"/>
      <c r="V234" s="29">
        <f ca="1">IFERROR(VLOOKUP(B234,'R001'!$X$5:$Y$19,2,FALSE),0)+IFERROR(VLOOKUP(B234,'R002'!$X$5:$Y$19,2,FALSE),0)+IFERROR(VLOOKUP(B234,'R003'!$X$5:$Y$19,2,FALSE),0)+IFERROR(VLOOKUP(B234,'R004'!$X$5:$Y$19,2,FALSE),0)+IFERROR(VLOOKUP(B234,'R005'!$X$5:$Y$19,2,FALSE),0)+IFERROR(VLOOKUP(B234,'R006'!$X$5:$Y$19,2,FALSE),0)+IFERROR(VLOOKUP(B234,'R007'!$X$5:$Y$19,2,FALSE),0)+IFERROR(VLOOKUP(B234,'R008'!$X$5:$Y$19,2,FALSE),0)+IFERROR(VLOOKUP(B234,'R009'!$X$5:$Y$19,2,FALSE),0)+IFERROR(VLOOKUP(B234,'R010'!$X$5:$Y$19,2,FALSE),0)+IFERROR(VLOOKUP(B234,'R011'!$X$5:$Y$19,2,FALSE),0)+IFERROR(VLOOKUP(B234,'R012'!$X$5:$Y$19,2,FALSE),0)+IFERROR(VLOOKUP(B234,'R013'!$X$5:$Y$19,2,FALSE),0)+IFERROR(VLOOKUP(B234,'R014'!$X$5:$Y$19,2,FALSE),0)+IFERROR(VLOOKUP(B234,'R015'!$X$5:$Y$19,2,FALSE),0)+IFERROR(VLOOKUP(B234,'R016'!$X$5:$Y$19,2,FALSE),0)+IFERROR(VLOOKUP(B234,'R017'!$X$5:$Y$19,2,FALSE),0)+IFERROR(VLOOKUP(B234,'R018'!$X$5:$Y$19,2,FALSE),0)+IFERROR(VLOOKUP(B234,'R019'!$X$5:$Y$19,2,FALSE),0)+IFERROR(VLOOKUP(B234,'R020'!$X$5:$Y$19,2,FALSE),0)+IFERROR(VLOOKUP(B234,'R021'!$X$5:$Y$19,2,FALSE),0)</f>
        <v>0</v>
      </c>
      <c r="W234" s="30">
        <f t="shared" ca="1" si="16"/>
        <v>0</v>
      </c>
      <c r="X234" s="31">
        <f t="shared" ca="1" si="17"/>
        <v>0</v>
      </c>
      <c r="Y234" s="19">
        <f ca="1">IFERROR(VLOOKUP(B234,'R001'!$X$5:$Z$19,2,FALSE),0)+IFERROR(VLOOKUP(B234,'R002'!$X$5:$Z$19,2,FALSE),0)+IFERROR(VLOOKUP(B234,'R003'!$X$5:$Z$19,2,FALSE),0)+IFERROR(VLOOKUP(B234,'R004'!$X$5:$Z$19,2,FALSE),0)+IFERROR(VLOOKUP(B234,'R005'!$X$5:$Z$19,2,FALSE),0)+IFERROR(VLOOKUP(B234,'R006'!$X$5:$Z$19,2,FALSE),0)+IFERROR(VLOOKUP(B234,'R007'!$X$5:$Z$19,2,FALSE),0)+IFERROR(VLOOKUP(B234,'R008'!$X$5:$Z$19,2,FALSE),0)+IFERROR(VLOOKUP(B234,'R009'!$X$5:$Z$19,2,FALSE),0)+IFERROR(VLOOKUP(B234,'R010'!$X$5:$Z$19,2,FALSE),0)+IFERROR(VLOOKUP(B234,'R011'!$X$5:$Z$19,2,FALSE),0)+IFERROR(VLOOKUP(B234,'R012'!$X$5:$Z$19,2,FALSE),0)+IFERROR(VLOOKUP(B234,'R013'!$X$5:$Z$19,2,FALSE),0)+IFERROR(VLOOKUP(B234,'R014'!$X$5:$Z$19,2,FALSE),0)+IFERROR(VLOOKUP(B234,'R015'!$X$5:$Z$19,2,FALSE),0)+IFERROR(VLOOKUP(B234,'R016'!$X$5:$Z$19,2,FALSE),0)+IFERROR(VLOOKUP(B234,'R017'!$X$5:$Z$19,2,FALSE),0)+IFERROR(VLOOKUP(B234,'R018'!$X$5:$Z$19,2,FALSE),0)+IFERROR(VLOOKUP(B234,'R019'!$X$5:$Z$19,2,FALSE),0)+IFERROR(VLOOKUP(B234,'R020'!$X$5:$Z$19,2,FALSE),0)+IFERROR(VLOOKUP(B234,'R021'!$X$5:$Z$19,2,FALSE),0)</f>
        <v>0</v>
      </c>
      <c r="Z234" s="20">
        <f t="shared" ca="1" si="18"/>
        <v>0</v>
      </c>
      <c r="AA234" s="21">
        <f t="shared" ca="1" si="19"/>
        <v>0</v>
      </c>
      <c r="AB234" s="16"/>
    </row>
    <row r="235" spans="1:28" x14ac:dyDescent="0.25">
      <c r="A235" s="14"/>
      <c r="B235" s="130"/>
      <c r="C235" s="130"/>
      <c r="D235" s="180"/>
      <c r="E235" s="131"/>
      <c r="F235" s="32">
        <f t="shared" si="15"/>
        <v>0</v>
      </c>
      <c r="G235" s="132"/>
      <c r="H235" s="133"/>
      <c r="I235" s="133"/>
      <c r="J235" s="133"/>
      <c r="K235" s="133"/>
      <c r="L235" s="133"/>
      <c r="M235" s="133"/>
      <c r="N235" s="133"/>
      <c r="O235" s="133"/>
      <c r="P235" s="133"/>
      <c r="Q235" s="133"/>
      <c r="R235" s="133"/>
      <c r="S235" s="133"/>
      <c r="T235" s="133"/>
      <c r="U235" s="133"/>
      <c r="V235" s="29">
        <f ca="1">IFERROR(VLOOKUP(B235,'R001'!$X$5:$Y$19,2,FALSE),0)+IFERROR(VLOOKUP(B235,'R002'!$X$5:$Y$19,2,FALSE),0)+IFERROR(VLOOKUP(B235,'R003'!$X$5:$Y$19,2,FALSE),0)+IFERROR(VLOOKUP(B235,'R004'!$X$5:$Y$19,2,FALSE),0)+IFERROR(VLOOKUP(B235,'R005'!$X$5:$Y$19,2,FALSE),0)+IFERROR(VLOOKUP(B235,'R006'!$X$5:$Y$19,2,FALSE),0)+IFERROR(VLOOKUP(B235,'R007'!$X$5:$Y$19,2,FALSE),0)+IFERROR(VLOOKUP(B235,'R008'!$X$5:$Y$19,2,FALSE),0)+IFERROR(VLOOKUP(B235,'R009'!$X$5:$Y$19,2,FALSE),0)+IFERROR(VLOOKUP(B235,'R010'!$X$5:$Y$19,2,FALSE),0)+IFERROR(VLOOKUP(B235,'R011'!$X$5:$Y$19,2,FALSE),0)+IFERROR(VLOOKUP(B235,'R012'!$X$5:$Y$19,2,FALSE),0)+IFERROR(VLOOKUP(B235,'R013'!$X$5:$Y$19,2,FALSE),0)+IFERROR(VLOOKUP(B235,'R014'!$X$5:$Y$19,2,FALSE),0)+IFERROR(VLOOKUP(B235,'R015'!$X$5:$Y$19,2,FALSE),0)+IFERROR(VLOOKUP(B235,'R016'!$X$5:$Y$19,2,FALSE),0)+IFERROR(VLOOKUP(B235,'R017'!$X$5:$Y$19,2,FALSE),0)+IFERROR(VLOOKUP(B235,'R018'!$X$5:$Y$19,2,FALSE),0)+IFERROR(VLOOKUP(B235,'R019'!$X$5:$Y$19,2,FALSE),0)+IFERROR(VLOOKUP(B235,'R020'!$X$5:$Y$19,2,FALSE),0)+IFERROR(VLOOKUP(B235,'R021'!$X$5:$Y$19,2,FALSE),0)</f>
        <v>0</v>
      </c>
      <c r="W235" s="30">
        <f t="shared" ca="1" si="16"/>
        <v>0</v>
      </c>
      <c r="X235" s="31">
        <f t="shared" ca="1" si="17"/>
        <v>0</v>
      </c>
      <c r="Y235" s="19">
        <f ca="1">IFERROR(VLOOKUP(B235,'R001'!$X$5:$Z$19,2,FALSE),0)+IFERROR(VLOOKUP(B235,'R002'!$X$5:$Z$19,2,FALSE),0)+IFERROR(VLOOKUP(B235,'R003'!$X$5:$Z$19,2,FALSE),0)+IFERROR(VLOOKUP(B235,'R004'!$X$5:$Z$19,2,FALSE),0)+IFERROR(VLOOKUP(B235,'R005'!$X$5:$Z$19,2,FALSE),0)+IFERROR(VLOOKUP(B235,'R006'!$X$5:$Z$19,2,FALSE),0)+IFERROR(VLOOKUP(B235,'R007'!$X$5:$Z$19,2,FALSE),0)+IFERROR(VLOOKUP(B235,'R008'!$X$5:$Z$19,2,FALSE),0)+IFERROR(VLOOKUP(B235,'R009'!$X$5:$Z$19,2,FALSE),0)+IFERROR(VLOOKUP(B235,'R010'!$X$5:$Z$19,2,FALSE),0)+IFERROR(VLOOKUP(B235,'R011'!$X$5:$Z$19,2,FALSE),0)+IFERROR(VLOOKUP(B235,'R012'!$X$5:$Z$19,2,FALSE),0)+IFERROR(VLOOKUP(B235,'R013'!$X$5:$Z$19,2,FALSE),0)+IFERROR(VLOOKUP(B235,'R014'!$X$5:$Z$19,2,FALSE),0)+IFERROR(VLOOKUP(B235,'R015'!$X$5:$Z$19,2,FALSE),0)+IFERROR(VLOOKUP(B235,'R016'!$X$5:$Z$19,2,FALSE),0)+IFERROR(VLOOKUP(B235,'R017'!$X$5:$Z$19,2,FALSE),0)+IFERROR(VLOOKUP(B235,'R018'!$X$5:$Z$19,2,FALSE),0)+IFERROR(VLOOKUP(B235,'R019'!$X$5:$Z$19,2,FALSE),0)+IFERROR(VLOOKUP(B235,'R020'!$X$5:$Z$19,2,FALSE),0)+IFERROR(VLOOKUP(B235,'R021'!$X$5:$Z$19,2,FALSE),0)</f>
        <v>0</v>
      </c>
      <c r="Z235" s="20">
        <f t="shared" ca="1" si="18"/>
        <v>0</v>
      </c>
      <c r="AA235" s="21">
        <f t="shared" ca="1" si="19"/>
        <v>0</v>
      </c>
      <c r="AB235" s="16"/>
    </row>
    <row r="236" spans="1:28" x14ac:dyDescent="0.25">
      <c r="A236" s="14"/>
      <c r="B236" s="130"/>
      <c r="C236" s="130"/>
      <c r="D236" s="180"/>
      <c r="E236" s="131"/>
      <c r="F236" s="32">
        <f t="shared" si="15"/>
        <v>0</v>
      </c>
      <c r="G236" s="132"/>
      <c r="H236" s="133"/>
      <c r="I236" s="133"/>
      <c r="J236" s="133"/>
      <c r="K236" s="133"/>
      <c r="L236" s="133"/>
      <c r="M236" s="133"/>
      <c r="N236" s="133"/>
      <c r="O236" s="133"/>
      <c r="P236" s="133"/>
      <c r="Q236" s="133"/>
      <c r="R236" s="133"/>
      <c r="S236" s="133"/>
      <c r="T236" s="133"/>
      <c r="U236" s="133"/>
      <c r="V236" s="29">
        <f ca="1">IFERROR(VLOOKUP(B236,'R001'!$X$5:$Y$19,2,FALSE),0)+IFERROR(VLOOKUP(B236,'R002'!$X$5:$Y$19,2,FALSE),0)+IFERROR(VLOOKUP(B236,'R003'!$X$5:$Y$19,2,FALSE),0)+IFERROR(VLOOKUP(B236,'R004'!$X$5:$Y$19,2,FALSE),0)+IFERROR(VLOOKUP(B236,'R005'!$X$5:$Y$19,2,FALSE),0)+IFERROR(VLOOKUP(B236,'R006'!$X$5:$Y$19,2,FALSE),0)+IFERROR(VLOOKUP(B236,'R007'!$X$5:$Y$19,2,FALSE),0)+IFERROR(VLOOKUP(B236,'R008'!$X$5:$Y$19,2,FALSE),0)+IFERROR(VLOOKUP(B236,'R009'!$X$5:$Y$19,2,FALSE),0)+IFERROR(VLOOKUP(B236,'R010'!$X$5:$Y$19,2,FALSE),0)+IFERROR(VLOOKUP(B236,'R011'!$X$5:$Y$19,2,FALSE),0)+IFERROR(VLOOKUP(B236,'R012'!$X$5:$Y$19,2,FALSE),0)+IFERROR(VLOOKUP(B236,'R013'!$X$5:$Y$19,2,FALSE),0)+IFERROR(VLOOKUP(B236,'R014'!$X$5:$Y$19,2,FALSE),0)+IFERROR(VLOOKUP(B236,'R015'!$X$5:$Y$19,2,FALSE),0)+IFERROR(VLOOKUP(B236,'R016'!$X$5:$Y$19,2,FALSE),0)+IFERROR(VLOOKUP(B236,'R017'!$X$5:$Y$19,2,FALSE),0)+IFERROR(VLOOKUP(B236,'R018'!$X$5:$Y$19,2,FALSE),0)+IFERROR(VLOOKUP(B236,'R019'!$X$5:$Y$19,2,FALSE),0)+IFERROR(VLOOKUP(B236,'R020'!$X$5:$Y$19,2,FALSE),0)+IFERROR(VLOOKUP(B236,'R021'!$X$5:$Y$19,2,FALSE),0)</f>
        <v>0</v>
      </c>
      <c r="W236" s="30">
        <f t="shared" ca="1" si="16"/>
        <v>0</v>
      </c>
      <c r="X236" s="31">
        <f t="shared" ca="1" si="17"/>
        <v>0</v>
      </c>
      <c r="Y236" s="19">
        <f ca="1">IFERROR(VLOOKUP(B236,'R001'!$X$5:$Z$19,2,FALSE),0)+IFERROR(VLOOKUP(B236,'R002'!$X$5:$Z$19,2,FALSE),0)+IFERROR(VLOOKUP(B236,'R003'!$X$5:$Z$19,2,FALSE),0)+IFERROR(VLOOKUP(B236,'R004'!$X$5:$Z$19,2,FALSE),0)+IFERROR(VLOOKUP(B236,'R005'!$X$5:$Z$19,2,FALSE),0)+IFERROR(VLOOKUP(B236,'R006'!$X$5:$Z$19,2,FALSE),0)+IFERROR(VLOOKUP(B236,'R007'!$X$5:$Z$19,2,FALSE),0)+IFERROR(VLOOKUP(B236,'R008'!$X$5:$Z$19,2,FALSE),0)+IFERROR(VLOOKUP(B236,'R009'!$X$5:$Z$19,2,FALSE),0)+IFERROR(VLOOKUP(B236,'R010'!$X$5:$Z$19,2,FALSE),0)+IFERROR(VLOOKUP(B236,'R011'!$X$5:$Z$19,2,FALSE),0)+IFERROR(VLOOKUP(B236,'R012'!$X$5:$Z$19,2,FALSE),0)+IFERROR(VLOOKUP(B236,'R013'!$X$5:$Z$19,2,FALSE),0)+IFERROR(VLOOKUP(B236,'R014'!$X$5:$Z$19,2,FALSE),0)+IFERROR(VLOOKUP(B236,'R015'!$X$5:$Z$19,2,FALSE),0)+IFERROR(VLOOKUP(B236,'R016'!$X$5:$Z$19,2,FALSE),0)+IFERROR(VLOOKUP(B236,'R017'!$X$5:$Z$19,2,FALSE),0)+IFERROR(VLOOKUP(B236,'R018'!$X$5:$Z$19,2,FALSE),0)+IFERROR(VLOOKUP(B236,'R019'!$X$5:$Z$19,2,FALSE),0)+IFERROR(VLOOKUP(B236,'R020'!$X$5:$Z$19,2,FALSE),0)+IFERROR(VLOOKUP(B236,'R021'!$X$5:$Z$19,2,FALSE),0)</f>
        <v>0</v>
      </c>
      <c r="Z236" s="20">
        <f t="shared" ca="1" si="18"/>
        <v>0</v>
      </c>
      <c r="AA236" s="21">
        <f t="shared" ca="1" si="19"/>
        <v>0</v>
      </c>
      <c r="AB236" s="16"/>
    </row>
    <row r="237" spans="1:28" x14ac:dyDescent="0.25">
      <c r="A237" s="14"/>
      <c r="B237" s="130"/>
      <c r="C237" s="130"/>
      <c r="D237" s="180"/>
      <c r="E237" s="131"/>
      <c r="F237" s="32">
        <f t="shared" si="15"/>
        <v>0</v>
      </c>
      <c r="G237" s="132"/>
      <c r="H237" s="133"/>
      <c r="I237" s="133"/>
      <c r="J237" s="133"/>
      <c r="K237" s="133"/>
      <c r="L237" s="133"/>
      <c r="M237" s="133"/>
      <c r="N237" s="133"/>
      <c r="O237" s="133"/>
      <c r="P237" s="133"/>
      <c r="Q237" s="133"/>
      <c r="R237" s="133"/>
      <c r="S237" s="133"/>
      <c r="T237" s="133"/>
      <c r="U237" s="133"/>
      <c r="V237" s="29">
        <f ca="1">IFERROR(VLOOKUP(B237,'R001'!$X$5:$Y$19,2,FALSE),0)+IFERROR(VLOOKUP(B237,'R002'!$X$5:$Y$19,2,FALSE),0)+IFERROR(VLOOKUP(B237,'R003'!$X$5:$Y$19,2,FALSE),0)+IFERROR(VLOOKUP(B237,'R004'!$X$5:$Y$19,2,FALSE),0)+IFERROR(VLOOKUP(B237,'R005'!$X$5:$Y$19,2,FALSE),0)+IFERROR(VLOOKUP(B237,'R006'!$X$5:$Y$19,2,FALSE),0)+IFERROR(VLOOKUP(B237,'R007'!$X$5:$Y$19,2,FALSE),0)+IFERROR(VLOOKUP(B237,'R008'!$X$5:$Y$19,2,FALSE),0)+IFERROR(VLOOKUP(B237,'R009'!$X$5:$Y$19,2,FALSE),0)+IFERROR(VLOOKUP(B237,'R010'!$X$5:$Y$19,2,FALSE),0)+IFERROR(VLOOKUP(B237,'R011'!$X$5:$Y$19,2,FALSE),0)+IFERROR(VLOOKUP(B237,'R012'!$X$5:$Y$19,2,FALSE),0)+IFERROR(VLOOKUP(B237,'R013'!$X$5:$Y$19,2,FALSE),0)+IFERROR(VLOOKUP(B237,'R014'!$X$5:$Y$19,2,FALSE),0)+IFERROR(VLOOKUP(B237,'R015'!$X$5:$Y$19,2,FALSE),0)+IFERROR(VLOOKUP(B237,'R016'!$X$5:$Y$19,2,FALSE),0)+IFERROR(VLOOKUP(B237,'R017'!$X$5:$Y$19,2,FALSE),0)+IFERROR(VLOOKUP(B237,'R018'!$X$5:$Y$19,2,FALSE),0)+IFERROR(VLOOKUP(B237,'R019'!$X$5:$Y$19,2,FALSE),0)+IFERROR(VLOOKUP(B237,'R020'!$X$5:$Y$19,2,FALSE),0)+IFERROR(VLOOKUP(B237,'R021'!$X$5:$Y$19,2,FALSE),0)</f>
        <v>0</v>
      </c>
      <c r="W237" s="30">
        <f t="shared" ca="1" si="16"/>
        <v>0</v>
      </c>
      <c r="X237" s="31">
        <f t="shared" ca="1" si="17"/>
        <v>0</v>
      </c>
      <c r="Y237" s="19">
        <f ca="1">IFERROR(VLOOKUP(B237,'R001'!$X$5:$Z$19,2,FALSE),0)+IFERROR(VLOOKUP(B237,'R002'!$X$5:$Z$19,2,FALSE),0)+IFERROR(VLOOKUP(B237,'R003'!$X$5:$Z$19,2,FALSE),0)+IFERROR(VLOOKUP(B237,'R004'!$X$5:$Z$19,2,FALSE),0)+IFERROR(VLOOKUP(B237,'R005'!$X$5:$Z$19,2,FALSE),0)+IFERROR(VLOOKUP(B237,'R006'!$X$5:$Z$19,2,FALSE),0)+IFERROR(VLOOKUP(B237,'R007'!$X$5:$Z$19,2,FALSE),0)+IFERROR(VLOOKUP(B237,'R008'!$X$5:$Z$19,2,FALSE),0)+IFERROR(VLOOKUP(B237,'R009'!$X$5:$Z$19,2,FALSE),0)+IFERROR(VLOOKUP(B237,'R010'!$X$5:$Z$19,2,FALSE),0)+IFERROR(VLOOKUP(B237,'R011'!$X$5:$Z$19,2,FALSE),0)+IFERROR(VLOOKUP(B237,'R012'!$X$5:$Z$19,2,FALSE),0)+IFERROR(VLOOKUP(B237,'R013'!$X$5:$Z$19,2,FALSE),0)+IFERROR(VLOOKUP(B237,'R014'!$X$5:$Z$19,2,FALSE),0)+IFERROR(VLOOKUP(B237,'R015'!$X$5:$Z$19,2,FALSE),0)+IFERROR(VLOOKUP(B237,'R016'!$X$5:$Z$19,2,FALSE),0)+IFERROR(VLOOKUP(B237,'R017'!$X$5:$Z$19,2,FALSE),0)+IFERROR(VLOOKUP(B237,'R018'!$X$5:$Z$19,2,FALSE),0)+IFERROR(VLOOKUP(B237,'R019'!$X$5:$Z$19,2,FALSE),0)+IFERROR(VLOOKUP(B237,'R020'!$X$5:$Z$19,2,FALSE),0)+IFERROR(VLOOKUP(B237,'R021'!$X$5:$Z$19,2,FALSE),0)</f>
        <v>0</v>
      </c>
      <c r="Z237" s="20">
        <f t="shared" ca="1" si="18"/>
        <v>0</v>
      </c>
      <c r="AA237" s="21">
        <f t="shared" ca="1" si="19"/>
        <v>0</v>
      </c>
      <c r="AB237" s="16"/>
    </row>
    <row r="238" spans="1:28" x14ac:dyDescent="0.25">
      <c r="A238" s="14"/>
      <c r="B238" s="130"/>
      <c r="C238" s="130"/>
      <c r="D238" s="180"/>
      <c r="E238" s="131"/>
      <c r="F238" s="32">
        <f t="shared" si="15"/>
        <v>0</v>
      </c>
      <c r="G238" s="132"/>
      <c r="H238" s="133"/>
      <c r="I238" s="133"/>
      <c r="J238" s="133"/>
      <c r="K238" s="133"/>
      <c r="L238" s="133"/>
      <c r="M238" s="133"/>
      <c r="N238" s="133"/>
      <c r="O238" s="133"/>
      <c r="P238" s="133"/>
      <c r="Q238" s="133"/>
      <c r="R238" s="133"/>
      <c r="S238" s="133"/>
      <c r="T238" s="133"/>
      <c r="U238" s="133"/>
      <c r="V238" s="29">
        <f ca="1">IFERROR(VLOOKUP(B238,'R001'!$X$5:$Y$19,2,FALSE),0)+IFERROR(VLOOKUP(B238,'R002'!$X$5:$Y$19,2,FALSE),0)+IFERROR(VLOOKUP(B238,'R003'!$X$5:$Y$19,2,FALSE),0)+IFERROR(VLOOKUP(B238,'R004'!$X$5:$Y$19,2,FALSE),0)+IFERROR(VLOOKUP(B238,'R005'!$X$5:$Y$19,2,FALSE),0)+IFERROR(VLOOKUP(B238,'R006'!$X$5:$Y$19,2,FALSE),0)+IFERROR(VLOOKUP(B238,'R007'!$X$5:$Y$19,2,FALSE),0)+IFERROR(VLOOKUP(B238,'R008'!$X$5:$Y$19,2,FALSE),0)+IFERROR(VLOOKUP(B238,'R009'!$X$5:$Y$19,2,FALSE),0)+IFERROR(VLOOKUP(B238,'R010'!$X$5:$Y$19,2,FALSE),0)+IFERROR(VLOOKUP(B238,'R011'!$X$5:$Y$19,2,FALSE),0)+IFERROR(VLOOKUP(B238,'R012'!$X$5:$Y$19,2,FALSE),0)+IFERROR(VLOOKUP(B238,'R013'!$X$5:$Y$19,2,FALSE),0)+IFERROR(VLOOKUP(B238,'R014'!$X$5:$Y$19,2,FALSE),0)+IFERROR(VLOOKUP(B238,'R015'!$X$5:$Y$19,2,FALSE),0)+IFERROR(VLOOKUP(B238,'R016'!$X$5:$Y$19,2,FALSE),0)+IFERROR(VLOOKUP(B238,'R017'!$X$5:$Y$19,2,FALSE),0)+IFERROR(VLOOKUP(B238,'R018'!$X$5:$Y$19,2,FALSE),0)+IFERROR(VLOOKUP(B238,'R019'!$X$5:$Y$19,2,FALSE),0)+IFERROR(VLOOKUP(B238,'R020'!$X$5:$Y$19,2,FALSE),0)+IFERROR(VLOOKUP(B238,'R021'!$X$5:$Y$19,2,FALSE),0)</f>
        <v>0</v>
      </c>
      <c r="W238" s="30">
        <f t="shared" ca="1" si="16"/>
        <v>0</v>
      </c>
      <c r="X238" s="31">
        <f t="shared" ca="1" si="17"/>
        <v>0</v>
      </c>
      <c r="Y238" s="19">
        <f ca="1">IFERROR(VLOOKUP(B238,'R001'!$X$5:$Z$19,2,FALSE),0)+IFERROR(VLOOKUP(B238,'R002'!$X$5:$Z$19,2,FALSE),0)+IFERROR(VLOOKUP(B238,'R003'!$X$5:$Z$19,2,FALSE),0)+IFERROR(VLOOKUP(B238,'R004'!$X$5:$Z$19,2,FALSE),0)+IFERROR(VLOOKUP(B238,'R005'!$X$5:$Z$19,2,FALSE),0)+IFERROR(VLOOKUP(B238,'R006'!$X$5:$Z$19,2,FALSE),0)+IFERROR(VLOOKUP(B238,'R007'!$X$5:$Z$19,2,FALSE),0)+IFERROR(VLOOKUP(B238,'R008'!$X$5:$Z$19,2,FALSE),0)+IFERROR(VLOOKUP(B238,'R009'!$X$5:$Z$19,2,FALSE),0)+IFERROR(VLOOKUP(B238,'R010'!$X$5:$Z$19,2,FALSE),0)+IFERROR(VLOOKUP(B238,'R011'!$X$5:$Z$19,2,FALSE),0)+IFERROR(VLOOKUP(B238,'R012'!$X$5:$Z$19,2,FALSE),0)+IFERROR(VLOOKUP(B238,'R013'!$X$5:$Z$19,2,FALSE),0)+IFERROR(VLOOKUP(B238,'R014'!$X$5:$Z$19,2,FALSE),0)+IFERROR(VLOOKUP(B238,'R015'!$X$5:$Z$19,2,FALSE),0)+IFERROR(VLOOKUP(B238,'R016'!$X$5:$Z$19,2,FALSE),0)+IFERROR(VLOOKUP(B238,'R017'!$X$5:$Z$19,2,FALSE),0)+IFERROR(VLOOKUP(B238,'R018'!$X$5:$Z$19,2,FALSE),0)+IFERROR(VLOOKUP(B238,'R019'!$X$5:$Z$19,2,FALSE),0)+IFERROR(VLOOKUP(B238,'R020'!$X$5:$Z$19,2,FALSE),0)+IFERROR(VLOOKUP(B238,'R021'!$X$5:$Z$19,2,FALSE),0)</f>
        <v>0</v>
      </c>
      <c r="Z238" s="20">
        <f t="shared" ca="1" si="18"/>
        <v>0</v>
      </c>
      <c r="AA238" s="21">
        <f t="shared" ca="1" si="19"/>
        <v>0</v>
      </c>
      <c r="AB238" s="16"/>
    </row>
    <row r="239" spans="1:28" x14ac:dyDescent="0.25">
      <c r="A239" s="14"/>
      <c r="B239" s="130"/>
      <c r="C239" s="130"/>
      <c r="D239" s="180"/>
      <c r="E239" s="131"/>
      <c r="F239" s="32">
        <f t="shared" si="15"/>
        <v>0</v>
      </c>
      <c r="G239" s="132"/>
      <c r="H239" s="133"/>
      <c r="I239" s="133"/>
      <c r="J239" s="133"/>
      <c r="K239" s="133"/>
      <c r="L239" s="133"/>
      <c r="M239" s="133"/>
      <c r="N239" s="133"/>
      <c r="O239" s="133"/>
      <c r="P239" s="133"/>
      <c r="Q239" s="133"/>
      <c r="R239" s="133"/>
      <c r="S239" s="133"/>
      <c r="T239" s="133"/>
      <c r="U239" s="133"/>
      <c r="V239" s="29">
        <f ca="1">IFERROR(VLOOKUP(B239,'R001'!$X$5:$Y$19,2,FALSE),0)+IFERROR(VLOOKUP(B239,'R002'!$X$5:$Y$19,2,FALSE),0)+IFERROR(VLOOKUP(B239,'R003'!$X$5:$Y$19,2,FALSE),0)+IFERROR(VLOOKUP(B239,'R004'!$X$5:$Y$19,2,FALSE),0)+IFERROR(VLOOKUP(B239,'R005'!$X$5:$Y$19,2,FALSE),0)+IFERROR(VLOOKUP(B239,'R006'!$X$5:$Y$19,2,FALSE),0)+IFERROR(VLOOKUP(B239,'R007'!$X$5:$Y$19,2,FALSE),0)+IFERROR(VLOOKUP(B239,'R008'!$X$5:$Y$19,2,FALSE),0)+IFERROR(VLOOKUP(B239,'R009'!$X$5:$Y$19,2,FALSE),0)+IFERROR(VLOOKUP(B239,'R010'!$X$5:$Y$19,2,FALSE),0)+IFERROR(VLOOKUP(B239,'R011'!$X$5:$Y$19,2,FALSE),0)+IFERROR(VLOOKUP(B239,'R012'!$X$5:$Y$19,2,FALSE),0)+IFERROR(VLOOKUP(B239,'R013'!$X$5:$Y$19,2,FALSE),0)+IFERROR(VLOOKUP(B239,'R014'!$X$5:$Y$19,2,FALSE),0)+IFERROR(VLOOKUP(B239,'R015'!$X$5:$Y$19,2,FALSE),0)+IFERROR(VLOOKUP(B239,'R016'!$X$5:$Y$19,2,FALSE),0)+IFERROR(VLOOKUP(B239,'R017'!$X$5:$Y$19,2,FALSE),0)+IFERROR(VLOOKUP(B239,'R018'!$X$5:$Y$19,2,FALSE),0)+IFERROR(VLOOKUP(B239,'R019'!$X$5:$Y$19,2,FALSE),0)+IFERROR(VLOOKUP(B239,'R020'!$X$5:$Y$19,2,FALSE),0)+IFERROR(VLOOKUP(B239,'R021'!$X$5:$Y$19,2,FALSE),0)</f>
        <v>0</v>
      </c>
      <c r="W239" s="30">
        <f t="shared" ca="1" si="16"/>
        <v>0</v>
      </c>
      <c r="X239" s="31">
        <f t="shared" ca="1" si="17"/>
        <v>0</v>
      </c>
      <c r="Y239" s="19">
        <f ca="1">IFERROR(VLOOKUP(B239,'R001'!$X$5:$Z$19,2,FALSE),0)+IFERROR(VLOOKUP(B239,'R002'!$X$5:$Z$19,2,FALSE),0)+IFERROR(VLOOKUP(B239,'R003'!$X$5:$Z$19,2,FALSE),0)+IFERROR(VLOOKUP(B239,'R004'!$X$5:$Z$19,2,FALSE),0)+IFERROR(VLOOKUP(B239,'R005'!$X$5:$Z$19,2,FALSE),0)+IFERROR(VLOOKUP(B239,'R006'!$X$5:$Z$19,2,FALSE),0)+IFERROR(VLOOKUP(B239,'R007'!$X$5:$Z$19,2,FALSE),0)+IFERROR(VLOOKUP(B239,'R008'!$X$5:$Z$19,2,FALSE),0)+IFERROR(VLOOKUP(B239,'R009'!$X$5:$Z$19,2,FALSE),0)+IFERROR(VLOOKUP(B239,'R010'!$X$5:$Z$19,2,FALSE),0)+IFERROR(VLOOKUP(B239,'R011'!$X$5:$Z$19,2,FALSE),0)+IFERROR(VLOOKUP(B239,'R012'!$X$5:$Z$19,2,FALSE),0)+IFERROR(VLOOKUP(B239,'R013'!$X$5:$Z$19,2,FALSE),0)+IFERROR(VLOOKUP(B239,'R014'!$X$5:$Z$19,2,FALSE),0)+IFERROR(VLOOKUP(B239,'R015'!$X$5:$Z$19,2,FALSE),0)+IFERROR(VLOOKUP(B239,'R016'!$X$5:$Z$19,2,FALSE),0)+IFERROR(VLOOKUP(B239,'R017'!$X$5:$Z$19,2,FALSE),0)+IFERROR(VLOOKUP(B239,'R018'!$X$5:$Z$19,2,FALSE),0)+IFERROR(VLOOKUP(B239,'R019'!$X$5:$Z$19,2,FALSE),0)+IFERROR(VLOOKUP(B239,'R020'!$X$5:$Z$19,2,FALSE),0)+IFERROR(VLOOKUP(B239,'R021'!$X$5:$Z$19,2,FALSE),0)</f>
        <v>0</v>
      </c>
      <c r="Z239" s="20">
        <f t="shared" ca="1" si="18"/>
        <v>0</v>
      </c>
      <c r="AA239" s="21">
        <f t="shared" ca="1" si="19"/>
        <v>0</v>
      </c>
      <c r="AB239" s="16"/>
    </row>
    <row r="240" spans="1:28" x14ac:dyDescent="0.25">
      <c r="A240" s="14"/>
      <c r="B240" s="130"/>
      <c r="C240" s="130"/>
      <c r="D240" s="180"/>
      <c r="E240" s="131"/>
      <c r="F240" s="32">
        <f t="shared" si="15"/>
        <v>0</v>
      </c>
      <c r="G240" s="132"/>
      <c r="H240" s="133"/>
      <c r="I240" s="133"/>
      <c r="J240" s="133"/>
      <c r="K240" s="133"/>
      <c r="L240" s="133"/>
      <c r="M240" s="133"/>
      <c r="N240" s="133"/>
      <c r="O240" s="133"/>
      <c r="P240" s="133"/>
      <c r="Q240" s="133"/>
      <c r="R240" s="133"/>
      <c r="S240" s="133"/>
      <c r="T240" s="133"/>
      <c r="U240" s="133"/>
      <c r="V240" s="29">
        <f ca="1">IFERROR(VLOOKUP(B240,'R001'!$X$5:$Y$19,2,FALSE),0)+IFERROR(VLOOKUP(B240,'R002'!$X$5:$Y$19,2,FALSE),0)+IFERROR(VLOOKUP(B240,'R003'!$X$5:$Y$19,2,FALSE),0)+IFERROR(VLOOKUP(B240,'R004'!$X$5:$Y$19,2,FALSE),0)+IFERROR(VLOOKUP(B240,'R005'!$X$5:$Y$19,2,FALSE),0)+IFERROR(VLOOKUP(B240,'R006'!$X$5:$Y$19,2,FALSE),0)+IFERROR(VLOOKUP(B240,'R007'!$X$5:$Y$19,2,FALSE),0)+IFERROR(VLOOKUP(B240,'R008'!$X$5:$Y$19,2,FALSE),0)+IFERROR(VLOOKUP(B240,'R009'!$X$5:$Y$19,2,FALSE),0)+IFERROR(VLOOKUP(B240,'R010'!$X$5:$Y$19,2,FALSE),0)+IFERROR(VLOOKUP(B240,'R011'!$X$5:$Y$19,2,FALSE),0)+IFERROR(VLOOKUP(B240,'R012'!$X$5:$Y$19,2,FALSE),0)+IFERROR(VLOOKUP(B240,'R013'!$X$5:$Y$19,2,FALSE),0)+IFERROR(VLOOKUP(B240,'R014'!$X$5:$Y$19,2,FALSE),0)+IFERROR(VLOOKUP(B240,'R015'!$X$5:$Y$19,2,FALSE),0)+IFERROR(VLOOKUP(B240,'R016'!$X$5:$Y$19,2,FALSE),0)+IFERROR(VLOOKUP(B240,'R017'!$X$5:$Y$19,2,FALSE),0)+IFERROR(VLOOKUP(B240,'R018'!$X$5:$Y$19,2,FALSE),0)+IFERROR(VLOOKUP(B240,'R019'!$X$5:$Y$19,2,FALSE),0)+IFERROR(VLOOKUP(B240,'R020'!$X$5:$Y$19,2,FALSE),0)+IFERROR(VLOOKUP(B240,'R021'!$X$5:$Y$19,2,FALSE),0)</f>
        <v>0</v>
      </c>
      <c r="W240" s="30">
        <f t="shared" ca="1" si="16"/>
        <v>0</v>
      </c>
      <c r="X240" s="31">
        <f t="shared" ca="1" si="17"/>
        <v>0</v>
      </c>
      <c r="Y240" s="19">
        <f ca="1">IFERROR(VLOOKUP(B240,'R001'!$X$5:$Z$19,2,FALSE),0)+IFERROR(VLOOKUP(B240,'R002'!$X$5:$Z$19,2,FALSE),0)+IFERROR(VLOOKUP(B240,'R003'!$X$5:$Z$19,2,FALSE),0)+IFERROR(VLOOKUP(B240,'R004'!$X$5:$Z$19,2,FALSE),0)+IFERROR(VLOOKUP(B240,'R005'!$X$5:$Z$19,2,FALSE),0)+IFERROR(VLOOKUP(B240,'R006'!$X$5:$Z$19,2,FALSE),0)+IFERROR(VLOOKUP(B240,'R007'!$X$5:$Z$19,2,FALSE),0)+IFERROR(VLOOKUP(B240,'R008'!$X$5:$Z$19,2,FALSE),0)+IFERROR(VLOOKUP(B240,'R009'!$X$5:$Z$19,2,FALSE),0)+IFERROR(VLOOKUP(B240,'R010'!$X$5:$Z$19,2,FALSE),0)+IFERROR(VLOOKUP(B240,'R011'!$X$5:$Z$19,2,FALSE),0)+IFERROR(VLOOKUP(B240,'R012'!$X$5:$Z$19,2,FALSE),0)+IFERROR(VLOOKUP(B240,'R013'!$X$5:$Z$19,2,FALSE),0)+IFERROR(VLOOKUP(B240,'R014'!$X$5:$Z$19,2,FALSE),0)+IFERROR(VLOOKUP(B240,'R015'!$X$5:$Z$19,2,FALSE),0)+IFERROR(VLOOKUP(B240,'R016'!$X$5:$Z$19,2,FALSE),0)+IFERROR(VLOOKUP(B240,'R017'!$X$5:$Z$19,2,FALSE),0)+IFERROR(VLOOKUP(B240,'R018'!$X$5:$Z$19,2,FALSE),0)+IFERROR(VLOOKUP(B240,'R019'!$X$5:$Z$19,2,FALSE),0)+IFERROR(VLOOKUP(B240,'R020'!$X$5:$Z$19,2,FALSE),0)+IFERROR(VLOOKUP(B240,'R021'!$X$5:$Z$19,2,FALSE),0)</f>
        <v>0</v>
      </c>
      <c r="Z240" s="20">
        <f t="shared" ca="1" si="18"/>
        <v>0</v>
      </c>
      <c r="AA240" s="21">
        <f t="shared" ca="1" si="19"/>
        <v>0</v>
      </c>
      <c r="AB240" s="16"/>
    </row>
    <row r="241" spans="1:28" x14ac:dyDescent="0.25">
      <c r="A241" s="14"/>
      <c r="B241" s="130"/>
      <c r="C241" s="130"/>
      <c r="D241" s="180"/>
      <c r="E241" s="131"/>
      <c r="F241" s="32">
        <f t="shared" si="15"/>
        <v>0</v>
      </c>
      <c r="G241" s="132"/>
      <c r="H241" s="133"/>
      <c r="I241" s="133"/>
      <c r="J241" s="133"/>
      <c r="K241" s="133"/>
      <c r="L241" s="133"/>
      <c r="M241" s="133"/>
      <c r="N241" s="133"/>
      <c r="O241" s="133"/>
      <c r="P241" s="133"/>
      <c r="Q241" s="133"/>
      <c r="R241" s="133"/>
      <c r="S241" s="133"/>
      <c r="T241" s="133"/>
      <c r="U241" s="133"/>
      <c r="V241" s="29">
        <f ca="1">IFERROR(VLOOKUP(B241,'R001'!$X$5:$Y$19,2,FALSE),0)+IFERROR(VLOOKUP(B241,'R002'!$X$5:$Y$19,2,FALSE),0)+IFERROR(VLOOKUP(B241,'R003'!$X$5:$Y$19,2,FALSE),0)+IFERROR(VLOOKUP(B241,'R004'!$X$5:$Y$19,2,FALSE),0)+IFERROR(VLOOKUP(B241,'R005'!$X$5:$Y$19,2,FALSE),0)+IFERROR(VLOOKUP(B241,'R006'!$X$5:$Y$19,2,FALSE),0)+IFERROR(VLOOKUP(B241,'R007'!$X$5:$Y$19,2,FALSE),0)+IFERROR(VLOOKUP(B241,'R008'!$X$5:$Y$19,2,FALSE),0)+IFERROR(VLOOKUP(B241,'R009'!$X$5:$Y$19,2,FALSE),0)+IFERROR(VLOOKUP(B241,'R010'!$X$5:$Y$19,2,FALSE),0)+IFERROR(VLOOKUP(B241,'R011'!$X$5:$Y$19,2,FALSE),0)+IFERROR(VLOOKUP(B241,'R012'!$X$5:$Y$19,2,FALSE),0)+IFERROR(VLOOKUP(B241,'R013'!$X$5:$Y$19,2,FALSE),0)+IFERROR(VLOOKUP(B241,'R014'!$X$5:$Y$19,2,FALSE),0)+IFERROR(VLOOKUP(B241,'R015'!$X$5:$Y$19,2,FALSE),0)+IFERROR(VLOOKUP(B241,'R016'!$X$5:$Y$19,2,FALSE),0)+IFERROR(VLOOKUP(B241,'R017'!$X$5:$Y$19,2,FALSE),0)+IFERROR(VLOOKUP(B241,'R018'!$X$5:$Y$19,2,FALSE),0)+IFERROR(VLOOKUP(B241,'R019'!$X$5:$Y$19,2,FALSE),0)+IFERROR(VLOOKUP(B241,'R020'!$X$5:$Y$19,2,FALSE),0)+IFERROR(VLOOKUP(B241,'R021'!$X$5:$Y$19,2,FALSE),0)</f>
        <v>0</v>
      </c>
      <c r="W241" s="30">
        <f t="shared" ca="1" si="16"/>
        <v>0</v>
      </c>
      <c r="X241" s="31">
        <f t="shared" ca="1" si="17"/>
        <v>0</v>
      </c>
      <c r="Y241" s="19">
        <f ca="1">IFERROR(VLOOKUP(B241,'R001'!$X$5:$Z$19,2,FALSE),0)+IFERROR(VLOOKUP(B241,'R002'!$X$5:$Z$19,2,FALSE),0)+IFERROR(VLOOKUP(B241,'R003'!$X$5:$Z$19,2,FALSE),0)+IFERROR(VLOOKUP(B241,'R004'!$X$5:$Z$19,2,FALSE),0)+IFERROR(VLOOKUP(B241,'R005'!$X$5:$Z$19,2,FALSE),0)+IFERROR(VLOOKUP(B241,'R006'!$X$5:$Z$19,2,FALSE),0)+IFERROR(VLOOKUP(B241,'R007'!$X$5:$Z$19,2,FALSE),0)+IFERROR(VLOOKUP(B241,'R008'!$X$5:$Z$19,2,FALSE),0)+IFERROR(VLOOKUP(B241,'R009'!$X$5:$Z$19,2,FALSE),0)+IFERROR(VLOOKUP(B241,'R010'!$X$5:$Z$19,2,FALSE),0)+IFERROR(VLOOKUP(B241,'R011'!$X$5:$Z$19,2,FALSE),0)+IFERROR(VLOOKUP(B241,'R012'!$X$5:$Z$19,2,FALSE),0)+IFERROR(VLOOKUP(B241,'R013'!$X$5:$Z$19,2,FALSE),0)+IFERROR(VLOOKUP(B241,'R014'!$X$5:$Z$19,2,FALSE),0)+IFERROR(VLOOKUP(B241,'R015'!$X$5:$Z$19,2,FALSE),0)+IFERROR(VLOOKUP(B241,'R016'!$X$5:$Z$19,2,FALSE),0)+IFERROR(VLOOKUP(B241,'R017'!$X$5:$Z$19,2,FALSE),0)+IFERROR(VLOOKUP(B241,'R018'!$X$5:$Z$19,2,FALSE),0)+IFERROR(VLOOKUP(B241,'R019'!$X$5:$Z$19,2,FALSE),0)+IFERROR(VLOOKUP(B241,'R020'!$X$5:$Z$19,2,FALSE),0)+IFERROR(VLOOKUP(B241,'R021'!$X$5:$Z$19,2,FALSE),0)</f>
        <v>0</v>
      </c>
      <c r="Z241" s="20">
        <f t="shared" ca="1" si="18"/>
        <v>0</v>
      </c>
      <c r="AA241" s="21">
        <f t="shared" ca="1" si="19"/>
        <v>0</v>
      </c>
      <c r="AB241" s="16"/>
    </row>
    <row r="242" spans="1:28" x14ac:dyDescent="0.25">
      <c r="A242" s="14"/>
      <c r="B242" s="130"/>
      <c r="C242" s="130"/>
      <c r="D242" s="180"/>
      <c r="E242" s="131"/>
      <c r="F242" s="32">
        <f t="shared" si="15"/>
        <v>0</v>
      </c>
      <c r="G242" s="132"/>
      <c r="H242" s="133"/>
      <c r="I242" s="133"/>
      <c r="J242" s="133"/>
      <c r="K242" s="133"/>
      <c r="L242" s="133"/>
      <c r="M242" s="133"/>
      <c r="N242" s="133"/>
      <c r="O242" s="133"/>
      <c r="P242" s="133"/>
      <c r="Q242" s="133"/>
      <c r="R242" s="133"/>
      <c r="S242" s="133"/>
      <c r="T242" s="133"/>
      <c r="U242" s="133"/>
      <c r="V242" s="29">
        <f ca="1">IFERROR(VLOOKUP(B242,'R001'!$X$5:$Y$19,2,FALSE),0)+IFERROR(VLOOKUP(B242,'R002'!$X$5:$Y$19,2,FALSE),0)+IFERROR(VLOOKUP(B242,'R003'!$X$5:$Y$19,2,FALSE),0)+IFERROR(VLOOKUP(B242,'R004'!$X$5:$Y$19,2,FALSE),0)+IFERROR(VLOOKUP(B242,'R005'!$X$5:$Y$19,2,FALSE),0)+IFERROR(VLOOKUP(B242,'R006'!$X$5:$Y$19,2,FALSE),0)+IFERROR(VLOOKUP(B242,'R007'!$X$5:$Y$19,2,FALSE),0)+IFERROR(VLOOKUP(B242,'R008'!$X$5:$Y$19,2,FALSE),0)+IFERROR(VLOOKUP(B242,'R009'!$X$5:$Y$19,2,FALSE),0)+IFERROR(VLOOKUP(B242,'R010'!$X$5:$Y$19,2,FALSE),0)+IFERROR(VLOOKUP(B242,'R011'!$X$5:$Y$19,2,FALSE),0)+IFERROR(VLOOKUP(B242,'R012'!$X$5:$Y$19,2,FALSE),0)+IFERROR(VLOOKUP(B242,'R013'!$X$5:$Y$19,2,FALSE),0)+IFERROR(VLOOKUP(B242,'R014'!$X$5:$Y$19,2,FALSE),0)+IFERROR(VLOOKUP(B242,'R015'!$X$5:$Y$19,2,FALSE),0)+IFERROR(VLOOKUP(B242,'R016'!$X$5:$Y$19,2,FALSE),0)+IFERROR(VLOOKUP(B242,'R017'!$X$5:$Y$19,2,FALSE),0)+IFERROR(VLOOKUP(B242,'R018'!$X$5:$Y$19,2,FALSE),0)+IFERROR(VLOOKUP(B242,'R019'!$X$5:$Y$19,2,FALSE),0)+IFERROR(VLOOKUP(B242,'R020'!$X$5:$Y$19,2,FALSE),0)+IFERROR(VLOOKUP(B242,'R021'!$X$5:$Y$19,2,FALSE),0)</f>
        <v>0</v>
      </c>
      <c r="W242" s="30">
        <f t="shared" ca="1" si="16"/>
        <v>0</v>
      </c>
      <c r="X242" s="31">
        <f t="shared" ca="1" si="17"/>
        <v>0</v>
      </c>
      <c r="Y242" s="19">
        <f ca="1">IFERROR(VLOOKUP(B242,'R001'!$X$5:$Z$19,2,FALSE),0)+IFERROR(VLOOKUP(B242,'R002'!$X$5:$Z$19,2,FALSE),0)+IFERROR(VLOOKUP(B242,'R003'!$X$5:$Z$19,2,FALSE),0)+IFERROR(VLOOKUP(B242,'R004'!$X$5:$Z$19,2,FALSE),0)+IFERROR(VLOOKUP(B242,'R005'!$X$5:$Z$19,2,FALSE),0)+IFERROR(VLOOKUP(B242,'R006'!$X$5:$Z$19,2,FALSE),0)+IFERROR(VLOOKUP(B242,'R007'!$X$5:$Z$19,2,FALSE),0)+IFERROR(VLOOKUP(B242,'R008'!$X$5:$Z$19,2,FALSE),0)+IFERROR(VLOOKUP(B242,'R009'!$X$5:$Z$19,2,FALSE),0)+IFERROR(VLOOKUP(B242,'R010'!$X$5:$Z$19,2,FALSE),0)+IFERROR(VLOOKUP(B242,'R011'!$X$5:$Z$19,2,FALSE),0)+IFERROR(VLOOKUP(B242,'R012'!$X$5:$Z$19,2,FALSE),0)+IFERROR(VLOOKUP(B242,'R013'!$X$5:$Z$19,2,FALSE),0)+IFERROR(VLOOKUP(B242,'R014'!$X$5:$Z$19,2,FALSE),0)+IFERROR(VLOOKUP(B242,'R015'!$X$5:$Z$19,2,FALSE),0)+IFERROR(VLOOKUP(B242,'R016'!$X$5:$Z$19,2,FALSE),0)+IFERROR(VLOOKUP(B242,'R017'!$X$5:$Z$19,2,FALSE),0)+IFERROR(VLOOKUP(B242,'R018'!$X$5:$Z$19,2,FALSE),0)+IFERROR(VLOOKUP(B242,'R019'!$X$5:$Z$19,2,FALSE),0)+IFERROR(VLOOKUP(B242,'R020'!$X$5:$Z$19,2,FALSE),0)+IFERROR(VLOOKUP(B242,'R021'!$X$5:$Z$19,2,FALSE),0)</f>
        <v>0</v>
      </c>
      <c r="Z242" s="20">
        <f t="shared" ca="1" si="18"/>
        <v>0</v>
      </c>
      <c r="AA242" s="21">
        <f t="shared" ca="1" si="19"/>
        <v>0</v>
      </c>
      <c r="AB242" s="16"/>
    </row>
    <row r="243" spans="1:28" x14ac:dyDescent="0.25">
      <c r="A243" s="14"/>
      <c r="B243" s="130"/>
      <c r="C243" s="130"/>
      <c r="D243" s="180"/>
      <c r="E243" s="131"/>
      <c r="F243" s="32">
        <f t="shared" si="15"/>
        <v>0</v>
      </c>
      <c r="G243" s="132"/>
      <c r="H243" s="133"/>
      <c r="I243" s="133"/>
      <c r="J243" s="133"/>
      <c r="K243" s="133"/>
      <c r="L243" s="133"/>
      <c r="M243" s="133"/>
      <c r="N243" s="133"/>
      <c r="O243" s="133"/>
      <c r="P243" s="133"/>
      <c r="Q243" s="133"/>
      <c r="R243" s="133"/>
      <c r="S243" s="133"/>
      <c r="T243" s="133"/>
      <c r="U243" s="133"/>
      <c r="V243" s="29">
        <f ca="1">IFERROR(VLOOKUP(B243,'R001'!$X$5:$Y$19,2,FALSE),0)+IFERROR(VLOOKUP(B243,'R002'!$X$5:$Y$19,2,FALSE),0)+IFERROR(VLOOKUP(B243,'R003'!$X$5:$Y$19,2,FALSE),0)+IFERROR(VLOOKUP(B243,'R004'!$X$5:$Y$19,2,FALSE),0)+IFERROR(VLOOKUP(B243,'R005'!$X$5:$Y$19,2,FALSE),0)+IFERROR(VLOOKUP(B243,'R006'!$X$5:$Y$19,2,FALSE),0)+IFERROR(VLOOKUP(B243,'R007'!$X$5:$Y$19,2,FALSE),0)+IFERROR(VLOOKUP(B243,'R008'!$X$5:$Y$19,2,FALSE),0)+IFERROR(VLOOKUP(B243,'R009'!$X$5:$Y$19,2,FALSE),0)+IFERROR(VLOOKUP(B243,'R010'!$X$5:$Y$19,2,FALSE),0)+IFERROR(VLOOKUP(B243,'R011'!$X$5:$Y$19,2,FALSE),0)+IFERROR(VLOOKUP(B243,'R012'!$X$5:$Y$19,2,FALSE),0)+IFERROR(VLOOKUP(B243,'R013'!$X$5:$Y$19,2,FALSE),0)+IFERROR(VLOOKUP(B243,'R014'!$X$5:$Y$19,2,FALSE),0)+IFERROR(VLOOKUP(B243,'R015'!$X$5:$Y$19,2,FALSE),0)+IFERROR(VLOOKUP(B243,'R016'!$X$5:$Y$19,2,FALSE),0)+IFERROR(VLOOKUP(B243,'R017'!$X$5:$Y$19,2,FALSE),0)+IFERROR(VLOOKUP(B243,'R018'!$X$5:$Y$19,2,FALSE),0)+IFERROR(VLOOKUP(B243,'R019'!$X$5:$Y$19,2,FALSE),0)+IFERROR(VLOOKUP(B243,'R020'!$X$5:$Y$19,2,FALSE),0)+IFERROR(VLOOKUP(B243,'R021'!$X$5:$Y$19,2,FALSE),0)</f>
        <v>0</v>
      </c>
      <c r="W243" s="30">
        <f t="shared" ca="1" si="16"/>
        <v>0</v>
      </c>
      <c r="X243" s="31">
        <f t="shared" ca="1" si="17"/>
        <v>0</v>
      </c>
      <c r="Y243" s="19">
        <f ca="1">IFERROR(VLOOKUP(B243,'R001'!$X$5:$Z$19,2,FALSE),0)+IFERROR(VLOOKUP(B243,'R002'!$X$5:$Z$19,2,FALSE),0)+IFERROR(VLOOKUP(B243,'R003'!$X$5:$Z$19,2,FALSE),0)+IFERROR(VLOOKUP(B243,'R004'!$X$5:$Z$19,2,FALSE),0)+IFERROR(VLOOKUP(B243,'R005'!$X$5:$Z$19,2,FALSE),0)+IFERROR(VLOOKUP(B243,'R006'!$X$5:$Z$19,2,FALSE),0)+IFERROR(VLOOKUP(B243,'R007'!$X$5:$Z$19,2,FALSE),0)+IFERROR(VLOOKUP(B243,'R008'!$X$5:$Z$19,2,FALSE),0)+IFERROR(VLOOKUP(B243,'R009'!$X$5:$Z$19,2,FALSE),0)+IFERROR(VLOOKUP(B243,'R010'!$X$5:$Z$19,2,FALSE),0)+IFERROR(VLOOKUP(B243,'R011'!$X$5:$Z$19,2,FALSE),0)+IFERROR(VLOOKUP(B243,'R012'!$X$5:$Z$19,2,FALSE),0)+IFERROR(VLOOKUP(B243,'R013'!$X$5:$Z$19,2,FALSE),0)+IFERROR(VLOOKUP(B243,'R014'!$X$5:$Z$19,2,FALSE),0)+IFERROR(VLOOKUP(B243,'R015'!$X$5:$Z$19,2,FALSE),0)+IFERROR(VLOOKUP(B243,'R016'!$X$5:$Z$19,2,FALSE),0)+IFERROR(VLOOKUP(B243,'R017'!$X$5:$Z$19,2,FALSE),0)+IFERROR(VLOOKUP(B243,'R018'!$X$5:$Z$19,2,FALSE),0)+IFERROR(VLOOKUP(B243,'R019'!$X$5:$Z$19,2,FALSE),0)+IFERROR(VLOOKUP(B243,'R020'!$X$5:$Z$19,2,FALSE),0)+IFERROR(VLOOKUP(B243,'R021'!$X$5:$Z$19,2,FALSE),0)</f>
        <v>0</v>
      </c>
      <c r="Z243" s="20">
        <f t="shared" ca="1" si="18"/>
        <v>0</v>
      </c>
      <c r="AA243" s="21">
        <f t="shared" ca="1" si="19"/>
        <v>0</v>
      </c>
      <c r="AB243" s="16"/>
    </row>
    <row r="244" spans="1:28" x14ac:dyDescent="0.25">
      <c r="A244" s="14"/>
      <c r="B244" s="130"/>
      <c r="C244" s="130"/>
      <c r="D244" s="180"/>
      <c r="E244" s="131"/>
      <c r="F244" s="32">
        <f t="shared" si="15"/>
        <v>0</v>
      </c>
      <c r="G244" s="132"/>
      <c r="H244" s="133"/>
      <c r="I244" s="133"/>
      <c r="J244" s="133"/>
      <c r="K244" s="133"/>
      <c r="L244" s="133"/>
      <c r="M244" s="133"/>
      <c r="N244" s="133"/>
      <c r="O244" s="133"/>
      <c r="P244" s="133"/>
      <c r="Q244" s="133"/>
      <c r="R244" s="133"/>
      <c r="S244" s="133"/>
      <c r="T244" s="133"/>
      <c r="U244" s="133"/>
      <c r="V244" s="29">
        <f ca="1">IFERROR(VLOOKUP(B244,'R001'!$X$5:$Y$19,2,FALSE),0)+IFERROR(VLOOKUP(B244,'R002'!$X$5:$Y$19,2,FALSE),0)+IFERROR(VLOOKUP(B244,'R003'!$X$5:$Y$19,2,FALSE),0)+IFERROR(VLOOKUP(B244,'R004'!$X$5:$Y$19,2,FALSE),0)+IFERROR(VLOOKUP(B244,'R005'!$X$5:$Y$19,2,FALSE),0)+IFERROR(VLOOKUP(B244,'R006'!$X$5:$Y$19,2,FALSE),0)+IFERROR(VLOOKUP(B244,'R007'!$X$5:$Y$19,2,FALSE),0)+IFERROR(VLOOKUP(B244,'R008'!$X$5:$Y$19,2,FALSE),0)+IFERROR(VLOOKUP(B244,'R009'!$X$5:$Y$19,2,FALSE),0)+IFERROR(VLOOKUP(B244,'R010'!$X$5:$Y$19,2,FALSE),0)+IFERROR(VLOOKUP(B244,'R011'!$X$5:$Y$19,2,FALSE),0)+IFERROR(VLOOKUP(B244,'R012'!$X$5:$Y$19,2,FALSE),0)+IFERROR(VLOOKUP(B244,'R013'!$X$5:$Y$19,2,FALSE),0)+IFERROR(VLOOKUP(B244,'R014'!$X$5:$Y$19,2,FALSE),0)+IFERROR(VLOOKUP(B244,'R015'!$X$5:$Y$19,2,FALSE),0)+IFERROR(VLOOKUP(B244,'R016'!$X$5:$Y$19,2,FALSE),0)+IFERROR(VLOOKUP(B244,'R017'!$X$5:$Y$19,2,FALSE),0)+IFERROR(VLOOKUP(B244,'R018'!$X$5:$Y$19,2,FALSE),0)+IFERROR(VLOOKUP(B244,'R019'!$X$5:$Y$19,2,FALSE),0)+IFERROR(VLOOKUP(B244,'R020'!$X$5:$Y$19,2,FALSE),0)+IFERROR(VLOOKUP(B244,'R021'!$X$5:$Y$19,2,FALSE),0)</f>
        <v>0</v>
      </c>
      <c r="W244" s="30">
        <f t="shared" ca="1" si="16"/>
        <v>0</v>
      </c>
      <c r="X244" s="31">
        <f t="shared" ca="1" si="17"/>
        <v>0</v>
      </c>
      <c r="Y244" s="19">
        <f ca="1">IFERROR(VLOOKUP(B244,'R001'!$X$5:$Z$19,2,FALSE),0)+IFERROR(VLOOKUP(B244,'R002'!$X$5:$Z$19,2,FALSE),0)+IFERROR(VLOOKUP(B244,'R003'!$X$5:$Z$19,2,FALSE),0)+IFERROR(VLOOKUP(B244,'R004'!$X$5:$Z$19,2,FALSE),0)+IFERROR(VLOOKUP(B244,'R005'!$X$5:$Z$19,2,FALSE),0)+IFERROR(VLOOKUP(B244,'R006'!$X$5:$Z$19,2,FALSE),0)+IFERROR(VLOOKUP(B244,'R007'!$X$5:$Z$19,2,FALSE),0)+IFERROR(VLOOKUP(B244,'R008'!$X$5:$Z$19,2,FALSE),0)+IFERROR(VLOOKUP(B244,'R009'!$X$5:$Z$19,2,FALSE),0)+IFERROR(VLOOKUP(B244,'R010'!$X$5:$Z$19,2,FALSE),0)+IFERROR(VLOOKUP(B244,'R011'!$X$5:$Z$19,2,FALSE),0)+IFERROR(VLOOKUP(B244,'R012'!$X$5:$Z$19,2,FALSE),0)+IFERROR(VLOOKUP(B244,'R013'!$X$5:$Z$19,2,FALSE),0)+IFERROR(VLOOKUP(B244,'R014'!$X$5:$Z$19,2,FALSE),0)+IFERROR(VLOOKUP(B244,'R015'!$X$5:$Z$19,2,FALSE),0)+IFERROR(VLOOKUP(B244,'R016'!$X$5:$Z$19,2,FALSE),0)+IFERROR(VLOOKUP(B244,'R017'!$X$5:$Z$19,2,FALSE),0)+IFERROR(VLOOKUP(B244,'R018'!$X$5:$Z$19,2,FALSE),0)+IFERROR(VLOOKUP(B244,'R019'!$X$5:$Z$19,2,FALSE),0)+IFERROR(VLOOKUP(B244,'R020'!$X$5:$Z$19,2,FALSE),0)+IFERROR(VLOOKUP(B244,'R021'!$X$5:$Z$19,2,FALSE),0)</f>
        <v>0</v>
      </c>
      <c r="Z244" s="20">
        <f t="shared" ca="1" si="18"/>
        <v>0</v>
      </c>
      <c r="AA244" s="21">
        <f t="shared" ca="1" si="19"/>
        <v>0</v>
      </c>
      <c r="AB244" s="16"/>
    </row>
    <row r="245" spans="1:28" x14ac:dyDescent="0.25">
      <c r="A245" s="14"/>
      <c r="B245" s="130"/>
      <c r="C245" s="130"/>
      <c r="D245" s="180"/>
      <c r="E245" s="131"/>
      <c r="F245" s="32">
        <f t="shared" si="15"/>
        <v>0</v>
      </c>
      <c r="G245" s="132"/>
      <c r="H245" s="133"/>
      <c r="I245" s="133"/>
      <c r="J245" s="133"/>
      <c r="K245" s="133"/>
      <c r="L245" s="133"/>
      <c r="M245" s="133"/>
      <c r="N245" s="133"/>
      <c r="O245" s="133"/>
      <c r="P245" s="133"/>
      <c r="Q245" s="133"/>
      <c r="R245" s="133"/>
      <c r="S245" s="133"/>
      <c r="T245" s="133"/>
      <c r="U245" s="133"/>
      <c r="V245" s="29">
        <f ca="1">IFERROR(VLOOKUP(B245,'R001'!$X$5:$Y$19,2,FALSE),0)+IFERROR(VLOOKUP(B245,'R002'!$X$5:$Y$19,2,FALSE),0)+IFERROR(VLOOKUP(B245,'R003'!$X$5:$Y$19,2,FALSE),0)+IFERROR(VLOOKUP(B245,'R004'!$X$5:$Y$19,2,FALSE),0)+IFERROR(VLOOKUP(B245,'R005'!$X$5:$Y$19,2,FALSE),0)+IFERROR(VLOOKUP(B245,'R006'!$X$5:$Y$19,2,FALSE),0)+IFERROR(VLOOKUP(B245,'R007'!$X$5:$Y$19,2,FALSE),0)+IFERROR(VLOOKUP(B245,'R008'!$X$5:$Y$19,2,FALSE),0)+IFERROR(VLOOKUP(B245,'R009'!$X$5:$Y$19,2,FALSE),0)+IFERROR(VLOOKUP(B245,'R010'!$X$5:$Y$19,2,FALSE),0)+IFERROR(VLOOKUP(B245,'R011'!$X$5:$Y$19,2,FALSE),0)+IFERROR(VLOOKUP(B245,'R012'!$X$5:$Y$19,2,FALSE),0)+IFERROR(VLOOKUP(B245,'R013'!$X$5:$Y$19,2,FALSE),0)+IFERROR(VLOOKUP(B245,'R014'!$X$5:$Y$19,2,FALSE),0)+IFERROR(VLOOKUP(B245,'R015'!$X$5:$Y$19,2,FALSE),0)+IFERROR(VLOOKUP(B245,'R016'!$X$5:$Y$19,2,FALSE),0)+IFERROR(VLOOKUP(B245,'R017'!$X$5:$Y$19,2,FALSE),0)+IFERROR(VLOOKUP(B245,'R018'!$X$5:$Y$19,2,FALSE),0)+IFERROR(VLOOKUP(B245,'R019'!$X$5:$Y$19,2,FALSE),0)+IFERROR(VLOOKUP(B245,'R020'!$X$5:$Y$19,2,FALSE),0)+IFERROR(VLOOKUP(B245,'R021'!$X$5:$Y$19,2,FALSE),0)</f>
        <v>0</v>
      </c>
      <c r="W245" s="30">
        <f t="shared" ca="1" si="16"/>
        <v>0</v>
      </c>
      <c r="X245" s="31">
        <f t="shared" ca="1" si="17"/>
        <v>0</v>
      </c>
      <c r="Y245" s="19">
        <f ca="1">IFERROR(VLOOKUP(B245,'R001'!$X$5:$Z$19,2,FALSE),0)+IFERROR(VLOOKUP(B245,'R002'!$X$5:$Z$19,2,FALSE),0)+IFERROR(VLOOKUP(B245,'R003'!$X$5:$Z$19,2,FALSE),0)+IFERROR(VLOOKUP(B245,'R004'!$X$5:$Z$19,2,FALSE),0)+IFERROR(VLOOKUP(B245,'R005'!$X$5:$Z$19,2,FALSE),0)+IFERROR(VLOOKUP(B245,'R006'!$X$5:$Z$19,2,FALSE),0)+IFERROR(VLOOKUP(B245,'R007'!$X$5:$Z$19,2,FALSE),0)+IFERROR(VLOOKUP(B245,'R008'!$X$5:$Z$19,2,FALSE),0)+IFERROR(VLOOKUP(B245,'R009'!$X$5:$Z$19,2,FALSE),0)+IFERROR(VLOOKUP(B245,'R010'!$X$5:$Z$19,2,FALSE),0)+IFERROR(VLOOKUP(B245,'R011'!$X$5:$Z$19,2,FALSE),0)+IFERROR(VLOOKUP(B245,'R012'!$X$5:$Z$19,2,FALSE),0)+IFERROR(VLOOKUP(B245,'R013'!$X$5:$Z$19,2,FALSE),0)+IFERROR(VLOOKUP(B245,'R014'!$X$5:$Z$19,2,FALSE),0)+IFERROR(VLOOKUP(B245,'R015'!$X$5:$Z$19,2,FALSE),0)+IFERROR(VLOOKUP(B245,'R016'!$X$5:$Z$19,2,FALSE),0)+IFERROR(VLOOKUP(B245,'R017'!$X$5:$Z$19,2,FALSE),0)+IFERROR(VLOOKUP(B245,'R018'!$X$5:$Z$19,2,FALSE),0)+IFERROR(VLOOKUP(B245,'R019'!$X$5:$Z$19,2,FALSE),0)+IFERROR(VLOOKUP(B245,'R020'!$X$5:$Z$19,2,FALSE),0)+IFERROR(VLOOKUP(B245,'R021'!$X$5:$Z$19,2,FALSE),0)</f>
        <v>0</v>
      </c>
      <c r="Z245" s="20">
        <f t="shared" ca="1" si="18"/>
        <v>0</v>
      </c>
      <c r="AA245" s="21">
        <f t="shared" ca="1" si="19"/>
        <v>0</v>
      </c>
      <c r="AB245" s="16"/>
    </row>
    <row r="246" spans="1:28" x14ac:dyDescent="0.25">
      <c r="A246" s="14"/>
      <c r="B246" s="130"/>
      <c r="C246" s="130"/>
      <c r="D246" s="180"/>
      <c r="E246" s="131"/>
      <c r="F246" s="32">
        <f t="shared" si="15"/>
        <v>0</v>
      </c>
      <c r="G246" s="132"/>
      <c r="H246" s="133"/>
      <c r="I246" s="133"/>
      <c r="J246" s="133"/>
      <c r="K246" s="133"/>
      <c r="L246" s="133"/>
      <c r="M246" s="133"/>
      <c r="N246" s="133"/>
      <c r="O246" s="133"/>
      <c r="P246" s="133"/>
      <c r="Q246" s="133"/>
      <c r="R246" s="133"/>
      <c r="S246" s="133"/>
      <c r="T246" s="133"/>
      <c r="U246" s="133"/>
      <c r="V246" s="29">
        <f ca="1">IFERROR(VLOOKUP(B246,'R001'!$X$5:$Y$19,2,FALSE),0)+IFERROR(VLOOKUP(B246,'R002'!$X$5:$Y$19,2,FALSE),0)+IFERROR(VLOOKUP(B246,'R003'!$X$5:$Y$19,2,FALSE),0)+IFERROR(VLOOKUP(B246,'R004'!$X$5:$Y$19,2,FALSE),0)+IFERROR(VLOOKUP(B246,'R005'!$X$5:$Y$19,2,FALSE),0)+IFERROR(VLOOKUP(B246,'R006'!$X$5:$Y$19,2,FALSE),0)+IFERROR(VLOOKUP(B246,'R007'!$X$5:$Y$19,2,FALSE),0)+IFERROR(VLOOKUP(B246,'R008'!$X$5:$Y$19,2,FALSE),0)+IFERROR(VLOOKUP(B246,'R009'!$X$5:$Y$19,2,FALSE),0)+IFERROR(VLOOKUP(B246,'R010'!$X$5:$Y$19,2,FALSE),0)+IFERROR(VLOOKUP(B246,'R011'!$X$5:$Y$19,2,FALSE),0)+IFERROR(VLOOKUP(B246,'R012'!$X$5:$Y$19,2,FALSE),0)+IFERROR(VLOOKUP(B246,'R013'!$X$5:$Y$19,2,FALSE),0)+IFERROR(VLOOKUP(B246,'R014'!$X$5:$Y$19,2,FALSE),0)+IFERROR(VLOOKUP(B246,'R015'!$X$5:$Y$19,2,FALSE),0)+IFERROR(VLOOKUP(B246,'R016'!$X$5:$Y$19,2,FALSE),0)+IFERROR(VLOOKUP(B246,'R017'!$X$5:$Y$19,2,FALSE),0)+IFERROR(VLOOKUP(B246,'R018'!$X$5:$Y$19,2,FALSE),0)+IFERROR(VLOOKUP(B246,'R019'!$X$5:$Y$19,2,FALSE),0)+IFERROR(VLOOKUP(B246,'R020'!$X$5:$Y$19,2,FALSE),0)+IFERROR(VLOOKUP(B246,'R021'!$X$5:$Y$19,2,FALSE),0)</f>
        <v>0</v>
      </c>
      <c r="W246" s="30">
        <f t="shared" ca="1" si="16"/>
        <v>0</v>
      </c>
      <c r="X246" s="31">
        <f t="shared" ca="1" si="17"/>
        <v>0</v>
      </c>
      <c r="Y246" s="19">
        <f ca="1">IFERROR(VLOOKUP(B246,'R001'!$X$5:$Z$19,2,FALSE),0)+IFERROR(VLOOKUP(B246,'R002'!$X$5:$Z$19,2,FALSE),0)+IFERROR(VLOOKUP(B246,'R003'!$X$5:$Z$19,2,FALSE),0)+IFERROR(VLOOKUP(B246,'R004'!$X$5:$Z$19,2,FALSE),0)+IFERROR(VLOOKUP(B246,'R005'!$X$5:$Z$19,2,FALSE),0)+IFERROR(VLOOKUP(B246,'R006'!$X$5:$Z$19,2,FALSE),0)+IFERROR(VLOOKUP(B246,'R007'!$X$5:$Z$19,2,FALSE),0)+IFERROR(VLOOKUP(B246,'R008'!$X$5:$Z$19,2,FALSE),0)+IFERROR(VLOOKUP(B246,'R009'!$X$5:$Z$19,2,FALSE),0)+IFERROR(VLOOKUP(B246,'R010'!$X$5:$Z$19,2,FALSE),0)+IFERROR(VLOOKUP(B246,'R011'!$X$5:$Z$19,2,FALSE),0)+IFERROR(VLOOKUP(B246,'R012'!$X$5:$Z$19,2,FALSE),0)+IFERROR(VLOOKUP(B246,'R013'!$X$5:$Z$19,2,FALSE),0)+IFERROR(VLOOKUP(B246,'R014'!$X$5:$Z$19,2,FALSE),0)+IFERROR(VLOOKUP(B246,'R015'!$X$5:$Z$19,2,FALSE),0)+IFERROR(VLOOKUP(B246,'R016'!$X$5:$Z$19,2,FALSE),0)+IFERROR(VLOOKUP(B246,'R017'!$X$5:$Z$19,2,FALSE),0)+IFERROR(VLOOKUP(B246,'R018'!$X$5:$Z$19,2,FALSE),0)+IFERROR(VLOOKUP(B246,'R019'!$X$5:$Z$19,2,FALSE),0)+IFERROR(VLOOKUP(B246,'R020'!$X$5:$Z$19,2,FALSE),0)+IFERROR(VLOOKUP(B246,'R021'!$X$5:$Z$19,2,FALSE),0)</f>
        <v>0</v>
      </c>
      <c r="Z246" s="20">
        <f t="shared" ca="1" si="18"/>
        <v>0</v>
      </c>
      <c r="AA246" s="21">
        <f t="shared" ca="1" si="19"/>
        <v>0</v>
      </c>
      <c r="AB246" s="16"/>
    </row>
    <row r="247" spans="1:28" x14ac:dyDescent="0.25">
      <c r="A247" s="14"/>
      <c r="B247" s="130"/>
      <c r="C247" s="130"/>
      <c r="D247" s="180"/>
      <c r="E247" s="131"/>
      <c r="F247" s="32">
        <f t="shared" si="15"/>
        <v>0</v>
      </c>
      <c r="G247" s="132"/>
      <c r="H247" s="133"/>
      <c r="I247" s="133"/>
      <c r="J247" s="133"/>
      <c r="K247" s="133"/>
      <c r="L247" s="133"/>
      <c r="M247" s="133"/>
      <c r="N247" s="133"/>
      <c r="O247" s="133"/>
      <c r="P247" s="133"/>
      <c r="Q247" s="133"/>
      <c r="R247" s="133"/>
      <c r="S247" s="133"/>
      <c r="T247" s="133"/>
      <c r="U247" s="133"/>
      <c r="V247" s="29">
        <f ca="1">IFERROR(VLOOKUP(B247,'R001'!$X$5:$Y$19,2,FALSE),0)+IFERROR(VLOOKUP(B247,'R002'!$X$5:$Y$19,2,FALSE),0)+IFERROR(VLOOKUP(B247,'R003'!$X$5:$Y$19,2,FALSE),0)+IFERROR(VLOOKUP(B247,'R004'!$X$5:$Y$19,2,FALSE),0)+IFERROR(VLOOKUP(B247,'R005'!$X$5:$Y$19,2,FALSE),0)+IFERROR(VLOOKUP(B247,'R006'!$X$5:$Y$19,2,FALSE),0)+IFERROR(VLOOKUP(B247,'R007'!$X$5:$Y$19,2,FALSE),0)+IFERROR(VLOOKUP(B247,'R008'!$X$5:$Y$19,2,FALSE),0)+IFERROR(VLOOKUP(B247,'R009'!$X$5:$Y$19,2,FALSE),0)+IFERROR(VLOOKUP(B247,'R010'!$X$5:$Y$19,2,FALSE),0)+IFERROR(VLOOKUP(B247,'R011'!$X$5:$Y$19,2,FALSE),0)+IFERROR(VLOOKUP(B247,'R012'!$X$5:$Y$19,2,FALSE),0)+IFERROR(VLOOKUP(B247,'R013'!$X$5:$Y$19,2,FALSE),0)+IFERROR(VLOOKUP(B247,'R014'!$X$5:$Y$19,2,FALSE),0)+IFERROR(VLOOKUP(B247,'R015'!$X$5:$Y$19,2,FALSE),0)+IFERROR(VLOOKUP(B247,'R016'!$X$5:$Y$19,2,FALSE),0)+IFERROR(VLOOKUP(B247,'R017'!$X$5:$Y$19,2,FALSE),0)+IFERROR(VLOOKUP(B247,'R018'!$X$5:$Y$19,2,FALSE),0)+IFERROR(VLOOKUP(B247,'R019'!$X$5:$Y$19,2,FALSE),0)+IFERROR(VLOOKUP(B247,'R020'!$X$5:$Y$19,2,FALSE),0)+IFERROR(VLOOKUP(B247,'R021'!$X$5:$Y$19,2,FALSE),0)</f>
        <v>0</v>
      </c>
      <c r="W247" s="30">
        <f t="shared" ca="1" si="16"/>
        <v>0</v>
      </c>
      <c r="X247" s="31">
        <f t="shared" ca="1" si="17"/>
        <v>0</v>
      </c>
      <c r="Y247" s="19">
        <f ca="1">IFERROR(VLOOKUP(B247,'R001'!$X$5:$Z$19,2,FALSE),0)+IFERROR(VLOOKUP(B247,'R002'!$X$5:$Z$19,2,FALSE),0)+IFERROR(VLOOKUP(B247,'R003'!$X$5:$Z$19,2,FALSE),0)+IFERROR(VLOOKUP(B247,'R004'!$X$5:$Z$19,2,FALSE),0)+IFERROR(VLOOKUP(B247,'R005'!$X$5:$Z$19,2,FALSE),0)+IFERROR(VLOOKUP(B247,'R006'!$X$5:$Z$19,2,FALSE),0)+IFERROR(VLOOKUP(B247,'R007'!$X$5:$Z$19,2,FALSE),0)+IFERROR(VLOOKUP(B247,'R008'!$X$5:$Z$19,2,FALSE),0)+IFERROR(VLOOKUP(B247,'R009'!$X$5:$Z$19,2,FALSE),0)+IFERROR(VLOOKUP(B247,'R010'!$X$5:$Z$19,2,FALSE),0)+IFERROR(VLOOKUP(B247,'R011'!$X$5:$Z$19,2,FALSE),0)+IFERROR(VLOOKUP(B247,'R012'!$X$5:$Z$19,2,FALSE),0)+IFERROR(VLOOKUP(B247,'R013'!$X$5:$Z$19,2,FALSE),0)+IFERROR(VLOOKUP(B247,'R014'!$X$5:$Z$19,2,FALSE),0)+IFERROR(VLOOKUP(B247,'R015'!$X$5:$Z$19,2,FALSE),0)+IFERROR(VLOOKUP(B247,'R016'!$X$5:$Z$19,2,FALSE),0)+IFERROR(VLOOKUP(B247,'R017'!$X$5:$Z$19,2,FALSE),0)+IFERROR(VLOOKUP(B247,'R018'!$X$5:$Z$19,2,FALSE),0)+IFERROR(VLOOKUP(B247,'R019'!$X$5:$Z$19,2,FALSE),0)+IFERROR(VLOOKUP(B247,'R020'!$X$5:$Z$19,2,FALSE),0)+IFERROR(VLOOKUP(B247,'R021'!$X$5:$Z$19,2,FALSE),0)</f>
        <v>0</v>
      </c>
      <c r="Z247" s="20">
        <f t="shared" ca="1" si="18"/>
        <v>0</v>
      </c>
      <c r="AA247" s="21">
        <f t="shared" ca="1" si="19"/>
        <v>0</v>
      </c>
      <c r="AB247" s="16"/>
    </row>
    <row r="248" spans="1:28" x14ac:dyDescent="0.25">
      <c r="A248" s="14"/>
      <c r="B248" s="130"/>
      <c r="C248" s="130"/>
      <c r="D248" s="180"/>
      <c r="E248" s="131"/>
      <c r="F248" s="32">
        <f t="shared" si="15"/>
        <v>0</v>
      </c>
      <c r="G248" s="132"/>
      <c r="H248" s="133"/>
      <c r="I248" s="133"/>
      <c r="J248" s="133"/>
      <c r="K248" s="133"/>
      <c r="L248" s="133"/>
      <c r="M248" s="133"/>
      <c r="N248" s="133"/>
      <c r="O248" s="133"/>
      <c r="P248" s="133"/>
      <c r="Q248" s="133"/>
      <c r="R248" s="133"/>
      <c r="S248" s="133"/>
      <c r="T248" s="133"/>
      <c r="U248" s="133"/>
      <c r="V248" s="29">
        <f ca="1">IFERROR(VLOOKUP(B248,'R001'!$X$5:$Y$19,2,FALSE),0)+IFERROR(VLOOKUP(B248,'R002'!$X$5:$Y$19,2,FALSE),0)+IFERROR(VLOOKUP(B248,'R003'!$X$5:$Y$19,2,FALSE),0)+IFERROR(VLOOKUP(B248,'R004'!$X$5:$Y$19,2,FALSE),0)+IFERROR(VLOOKUP(B248,'R005'!$X$5:$Y$19,2,FALSE),0)+IFERROR(VLOOKUP(B248,'R006'!$X$5:$Y$19,2,FALSE),0)+IFERROR(VLOOKUP(B248,'R007'!$X$5:$Y$19,2,FALSE),0)+IFERROR(VLOOKUP(B248,'R008'!$X$5:$Y$19,2,FALSE),0)+IFERROR(VLOOKUP(B248,'R009'!$X$5:$Y$19,2,FALSE),0)+IFERROR(VLOOKUP(B248,'R010'!$X$5:$Y$19,2,FALSE),0)+IFERROR(VLOOKUP(B248,'R011'!$X$5:$Y$19,2,FALSE),0)+IFERROR(VLOOKUP(B248,'R012'!$X$5:$Y$19,2,FALSE),0)+IFERROR(VLOOKUP(B248,'R013'!$X$5:$Y$19,2,FALSE),0)+IFERROR(VLOOKUP(B248,'R014'!$X$5:$Y$19,2,FALSE),0)+IFERROR(VLOOKUP(B248,'R015'!$X$5:$Y$19,2,FALSE),0)+IFERROR(VLOOKUP(B248,'R016'!$X$5:$Y$19,2,FALSE),0)+IFERROR(VLOOKUP(B248,'R017'!$X$5:$Y$19,2,FALSE),0)+IFERROR(VLOOKUP(B248,'R018'!$X$5:$Y$19,2,FALSE),0)+IFERROR(VLOOKUP(B248,'R019'!$X$5:$Y$19,2,FALSE),0)+IFERROR(VLOOKUP(B248,'R020'!$X$5:$Y$19,2,FALSE),0)+IFERROR(VLOOKUP(B248,'R021'!$X$5:$Y$19,2,FALSE),0)</f>
        <v>0</v>
      </c>
      <c r="W248" s="30">
        <f t="shared" ca="1" si="16"/>
        <v>0</v>
      </c>
      <c r="X248" s="31">
        <f t="shared" ca="1" si="17"/>
        <v>0</v>
      </c>
      <c r="Y248" s="19">
        <f ca="1">IFERROR(VLOOKUP(B248,'R001'!$X$5:$Z$19,2,FALSE),0)+IFERROR(VLOOKUP(B248,'R002'!$X$5:$Z$19,2,FALSE),0)+IFERROR(VLOOKUP(B248,'R003'!$X$5:$Z$19,2,FALSE),0)+IFERROR(VLOOKUP(B248,'R004'!$X$5:$Z$19,2,FALSE),0)+IFERROR(VLOOKUP(B248,'R005'!$X$5:$Z$19,2,FALSE),0)+IFERROR(VLOOKUP(B248,'R006'!$X$5:$Z$19,2,FALSE),0)+IFERROR(VLOOKUP(B248,'R007'!$X$5:$Z$19,2,FALSE),0)+IFERROR(VLOOKUP(B248,'R008'!$X$5:$Z$19,2,FALSE),0)+IFERROR(VLOOKUP(B248,'R009'!$X$5:$Z$19,2,FALSE),0)+IFERROR(VLOOKUP(B248,'R010'!$X$5:$Z$19,2,FALSE),0)+IFERROR(VLOOKUP(B248,'R011'!$X$5:$Z$19,2,FALSE),0)+IFERROR(VLOOKUP(B248,'R012'!$X$5:$Z$19,2,FALSE),0)+IFERROR(VLOOKUP(B248,'R013'!$X$5:$Z$19,2,FALSE),0)+IFERROR(VLOOKUP(B248,'R014'!$X$5:$Z$19,2,FALSE),0)+IFERROR(VLOOKUP(B248,'R015'!$X$5:$Z$19,2,FALSE),0)+IFERROR(VLOOKUP(B248,'R016'!$X$5:$Z$19,2,FALSE),0)+IFERROR(VLOOKUP(B248,'R017'!$X$5:$Z$19,2,FALSE),0)+IFERROR(VLOOKUP(B248,'R018'!$X$5:$Z$19,2,FALSE),0)+IFERROR(VLOOKUP(B248,'R019'!$X$5:$Z$19,2,FALSE),0)+IFERROR(VLOOKUP(B248,'R020'!$X$5:$Z$19,2,FALSE),0)+IFERROR(VLOOKUP(B248,'R021'!$X$5:$Z$19,2,FALSE),0)</f>
        <v>0</v>
      </c>
      <c r="Z248" s="20">
        <f t="shared" ca="1" si="18"/>
        <v>0</v>
      </c>
      <c r="AA248" s="21">
        <f t="shared" ca="1" si="19"/>
        <v>0</v>
      </c>
      <c r="AB248" s="16"/>
    </row>
    <row r="249" spans="1:28" x14ac:dyDescent="0.25">
      <c r="A249" s="14"/>
      <c r="B249" s="130"/>
      <c r="C249" s="130"/>
      <c r="D249" s="180"/>
      <c r="E249" s="131"/>
      <c r="F249" s="32">
        <f t="shared" si="15"/>
        <v>0</v>
      </c>
      <c r="G249" s="132"/>
      <c r="H249" s="133"/>
      <c r="I249" s="133"/>
      <c r="J249" s="133"/>
      <c r="K249" s="133"/>
      <c r="L249" s="133"/>
      <c r="M249" s="133"/>
      <c r="N249" s="133"/>
      <c r="O249" s="133"/>
      <c r="P249" s="133"/>
      <c r="Q249" s="133"/>
      <c r="R249" s="133"/>
      <c r="S249" s="133"/>
      <c r="T249" s="133"/>
      <c r="U249" s="133"/>
      <c r="V249" s="29">
        <f ca="1">IFERROR(VLOOKUP(B249,'R001'!$X$5:$Y$19,2,FALSE),0)+IFERROR(VLOOKUP(B249,'R002'!$X$5:$Y$19,2,FALSE),0)+IFERROR(VLOOKUP(B249,'R003'!$X$5:$Y$19,2,FALSE),0)+IFERROR(VLOOKUP(B249,'R004'!$X$5:$Y$19,2,FALSE),0)+IFERROR(VLOOKUP(B249,'R005'!$X$5:$Y$19,2,FALSE),0)+IFERROR(VLOOKUP(B249,'R006'!$X$5:$Y$19,2,FALSE),0)+IFERROR(VLOOKUP(B249,'R007'!$X$5:$Y$19,2,FALSE),0)+IFERROR(VLOOKUP(B249,'R008'!$X$5:$Y$19,2,FALSE),0)+IFERROR(VLOOKUP(B249,'R009'!$X$5:$Y$19,2,FALSE),0)+IFERROR(VLOOKUP(B249,'R010'!$X$5:$Y$19,2,FALSE),0)+IFERROR(VLOOKUP(B249,'R011'!$X$5:$Y$19,2,FALSE),0)+IFERROR(VLOOKUP(B249,'R012'!$X$5:$Y$19,2,FALSE),0)+IFERROR(VLOOKUP(B249,'R013'!$X$5:$Y$19,2,FALSE),0)+IFERROR(VLOOKUP(B249,'R014'!$X$5:$Y$19,2,FALSE),0)+IFERROR(VLOOKUP(B249,'R015'!$X$5:$Y$19,2,FALSE),0)+IFERROR(VLOOKUP(B249,'R016'!$X$5:$Y$19,2,FALSE),0)+IFERROR(VLOOKUP(B249,'R017'!$X$5:$Y$19,2,FALSE),0)+IFERROR(VLOOKUP(B249,'R018'!$X$5:$Y$19,2,FALSE),0)+IFERROR(VLOOKUP(B249,'R019'!$X$5:$Y$19,2,FALSE),0)+IFERROR(VLOOKUP(B249,'R020'!$X$5:$Y$19,2,FALSE),0)+IFERROR(VLOOKUP(B249,'R021'!$X$5:$Y$19,2,FALSE),0)</f>
        <v>0</v>
      </c>
      <c r="W249" s="30">
        <f t="shared" ca="1" si="16"/>
        <v>0</v>
      </c>
      <c r="X249" s="31">
        <f t="shared" ca="1" si="17"/>
        <v>0</v>
      </c>
      <c r="Y249" s="19">
        <f ca="1">IFERROR(VLOOKUP(B249,'R001'!$X$5:$Z$19,2,FALSE),0)+IFERROR(VLOOKUP(B249,'R002'!$X$5:$Z$19,2,FALSE),0)+IFERROR(VLOOKUP(B249,'R003'!$X$5:$Z$19,2,FALSE),0)+IFERROR(VLOOKUP(B249,'R004'!$X$5:$Z$19,2,FALSE),0)+IFERROR(VLOOKUP(B249,'R005'!$X$5:$Z$19,2,FALSE),0)+IFERROR(VLOOKUP(B249,'R006'!$X$5:$Z$19,2,FALSE),0)+IFERROR(VLOOKUP(B249,'R007'!$X$5:$Z$19,2,FALSE),0)+IFERROR(VLOOKUP(B249,'R008'!$X$5:$Z$19,2,FALSE),0)+IFERROR(VLOOKUP(B249,'R009'!$X$5:$Z$19,2,FALSE),0)+IFERROR(VLOOKUP(B249,'R010'!$X$5:$Z$19,2,FALSE),0)+IFERROR(VLOOKUP(B249,'R011'!$X$5:$Z$19,2,FALSE),0)+IFERROR(VLOOKUP(B249,'R012'!$X$5:$Z$19,2,FALSE),0)+IFERROR(VLOOKUP(B249,'R013'!$X$5:$Z$19,2,FALSE),0)+IFERROR(VLOOKUP(B249,'R014'!$X$5:$Z$19,2,FALSE),0)+IFERROR(VLOOKUP(B249,'R015'!$X$5:$Z$19,2,FALSE),0)+IFERROR(VLOOKUP(B249,'R016'!$X$5:$Z$19,2,FALSE),0)+IFERROR(VLOOKUP(B249,'R017'!$X$5:$Z$19,2,FALSE),0)+IFERROR(VLOOKUP(B249,'R018'!$X$5:$Z$19,2,FALSE),0)+IFERROR(VLOOKUP(B249,'R019'!$X$5:$Z$19,2,FALSE),0)+IFERROR(VLOOKUP(B249,'R020'!$X$5:$Z$19,2,FALSE),0)+IFERROR(VLOOKUP(B249,'R021'!$X$5:$Z$19,2,FALSE),0)</f>
        <v>0</v>
      </c>
      <c r="Z249" s="20">
        <f t="shared" ca="1" si="18"/>
        <v>0</v>
      </c>
      <c r="AA249" s="21">
        <f t="shared" ca="1" si="19"/>
        <v>0</v>
      </c>
      <c r="AB249" s="16"/>
    </row>
    <row r="250" spans="1:28" x14ac:dyDescent="0.25">
      <c r="A250" s="14"/>
      <c r="B250" s="130"/>
      <c r="C250" s="130"/>
      <c r="D250" s="180"/>
      <c r="E250" s="131"/>
      <c r="F250" s="32">
        <f t="shared" si="15"/>
        <v>0</v>
      </c>
      <c r="G250" s="132"/>
      <c r="H250" s="133"/>
      <c r="I250" s="133"/>
      <c r="J250" s="133"/>
      <c r="K250" s="133"/>
      <c r="L250" s="133"/>
      <c r="M250" s="133"/>
      <c r="N250" s="133"/>
      <c r="O250" s="133"/>
      <c r="P250" s="133"/>
      <c r="Q250" s="133"/>
      <c r="R250" s="133"/>
      <c r="S250" s="133"/>
      <c r="T250" s="133"/>
      <c r="U250" s="133"/>
      <c r="V250" s="29">
        <f ca="1">IFERROR(VLOOKUP(B250,'R001'!$X$5:$Y$19,2,FALSE),0)+IFERROR(VLOOKUP(B250,'R002'!$X$5:$Y$19,2,FALSE),0)+IFERROR(VLOOKUP(B250,'R003'!$X$5:$Y$19,2,FALSE),0)+IFERROR(VLOOKUP(B250,'R004'!$X$5:$Y$19,2,FALSE),0)+IFERROR(VLOOKUP(B250,'R005'!$X$5:$Y$19,2,FALSE),0)+IFERROR(VLOOKUP(B250,'R006'!$X$5:$Y$19,2,FALSE),0)+IFERROR(VLOOKUP(B250,'R007'!$X$5:$Y$19,2,FALSE),0)+IFERROR(VLOOKUP(B250,'R008'!$X$5:$Y$19,2,FALSE),0)+IFERROR(VLOOKUP(B250,'R009'!$X$5:$Y$19,2,FALSE),0)+IFERROR(VLOOKUP(B250,'R010'!$X$5:$Y$19,2,FALSE),0)+IFERROR(VLOOKUP(B250,'R011'!$X$5:$Y$19,2,FALSE),0)+IFERROR(VLOOKUP(B250,'R012'!$X$5:$Y$19,2,FALSE),0)+IFERROR(VLOOKUP(B250,'R013'!$X$5:$Y$19,2,FALSE),0)+IFERROR(VLOOKUP(B250,'R014'!$X$5:$Y$19,2,FALSE),0)+IFERROR(VLOOKUP(B250,'R015'!$X$5:$Y$19,2,FALSE),0)+IFERROR(VLOOKUP(B250,'R016'!$X$5:$Y$19,2,FALSE),0)+IFERROR(VLOOKUP(B250,'R017'!$X$5:$Y$19,2,FALSE),0)+IFERROR(VLOOKUP(B250,'R018'!$X$5:$Y$19,2,FALSE),0)+IFERROR(VLOOKUP(B250,'R019'!$X$5:$Y$19,2,FALSE),0)+IFERROR(VLOOKUP(B250,'R020'!$X$5:$Y$19,2,FALSE),0)+IFERROR(VLOOKUP(B250,'R021'!$X$5:$Y$19,2,FALSE),0)</f>
        <v>0</v>
      </c>
      <c r="W250" s="30">
        <f t="shared" ca="1" si="16"/>
        <v>0</v>
      </c>
      <c r="X250" s="31">
        <f t="shared" ca="1" si="17"/>
        <v>0</v>
      </c>
      <c r="Y250" s="19">
        <f ca="1">IFERROR(VLOOKUP(B250,'R001'!$X$5:$Z$19,2,FALSE),0)+IFERROR(VLOOKUP(B250,'R002'!$X$5:$Z$19,2,FALSE),0)+IFERROR(VLOOKUP(B250,'R003'!$X$5:$Z$19,2,FALSE),0)+IFERROR(VLOOKUP(B250,'R004'!$X$5:$Z$19,2,FALSE),0)+IFERROR(VLOOKUP(B250,'R005'!$X$5:$Z$19,2,FALSE),0)+IFERROR(VLOOKUP(B250,'R006'!$X$5:$Z$19,2,FALSE),0)+IFERROR(VLOOKUP(B250,'R007'!$X$5:$Z$19,2,FALSE),0)+IFERROR(VLOOKUP(B250,'R008'!$X$5:$Z$19,2,FALSE),0)+IFERROR(VLOOKUP(B250,'R009'!$X$5:$Z$19,2,FALSE),0)+IFERROR(VLOOKUP(B250,'R010'!$X$5:$Z$19,2,FALSE),0)+IFERROR(VLOOKUP(B250,'R011'!$X$5:$Z$19,2,FALSE),0)+IFERROR(VLOOKUP(B250,'R012'!$X$5:$Z$19,2,FALSE),0)+IFERROR(VLOOKUP(B250,'R013'!$X$5:$Z$19,2,FALSE),0)+IFERROR(VLOOKUP(B250,'R014'!$X$5:$Z$19,2,FALSE),0)+IFERROR(VLOOKUP(B250,'R015'!$X$5:$Z$19,2,FALSE),0)+IFERROR(VLOOKUP(B250,'R016'!$X$5:$Z$19,2,FALSE),0)+IFERROR(VLOOKUP(B250,'R017'!$X$5:$Z$19,2,FALSE),0)+IFERROR(VLOOKUP(B250,'R018'!$X$5:$Z$19,2,FALSE),0)+IFERROR(VLOOKUP(B250,'R019'!$X$5:$Z$19,2,FALSE),0)+IFERROR(VLOOKUP(B250,'R020'!$X$5:$Z$19,2,FALSE),0)+IFERROR(VLOOKUP(B250,'R021'!$X$5:$Z$19,2,FALSE),0)</f>
        <v>0</v>
      </c>
      <c r="Z250" s="20">
        <f t="shared" ca="1" si="18"/>
        <v>0</v>
      </c>
      <c r="AA250" s="21">
        <f t="shared" ca="1" si="19"/>
        <v>0</v>
      </c>
      <c r="AB250" s="16"/>
    </row>
    <row r="251" spans="1:28" x14ac:dyDescent="0.25">
      <c r="A251" s="14"/>
      <c r="B251" s="130"/>
      <c r="C251" s="130"/>
      <c r="D251" s="180"/>
      <c r="E251" s="131"/>
      <c r="F251" s="32">
        <f t="shared" si="15"/>
        <v>0</v>
      </c>
      <c r="G251" s="132"/>
      <c r="H251" s="133"/>
      <c r="I251" s="133"/>
      <c r="J251" s="133"/>
      <c r="K251" s="133"/>
      <c r="L251" s="133"/>
      <c r="M251" s="133"/>
      <c r="N251" s="133"/>
      <c r="O251" s="133"/>
      <c r="P251" s="133"/>
      <c r="Q251" s="133"/>
      <c r="R251" s="133"/>
      <c r="S251" s="133"/>
      <c r="T251" s="133"/>
      <c r="U251" s="133"/>
      <c r="V251" s="29">
        <f ca="1">IFERROR(VLOOKUP(B251,'R001'!$X$5:$Y$19,2,FALSE),0)+IFERROR(VLOOKUP(B251,'R002'!$X$5:$Y$19,2,FALSE),0)+IFERROR(VLOOKUP(B251,'R003'!$X$5:$Y$19,2,FALSE),0)+IFERROR(VLOOKUP(B251,'R004'!$X$5:$Y$19,2,FALSE),0)+IFERROR(VLOOKUP(B251,'R005'!$X$5:$Y$19,2,FALSE),0)+IFERROR(VLOOKUP(B251,'R006'!$X$5:$Y$19,2,FALSE),0)+IFERROR(VLOOKUP(B251,'R007'!$X$5:$Y$19,2,FALSE),0)+IFERROR(VLOOKUP(B251,'R008'!$X$5:$Y$19,2,FALSE),0)+IFERROR(VLOOKUP(B251,'R009'!$X$5:$Y$19,2,FALSE),0)+IFERROR(VLOOKUP(B251,'R010'!$X$5:$Y$19,2,FALSE),0)+IFERROR(VLOOKUP(B251,'R011'!$X$5:$Y$19,2,FALSE),0)+IFERROR(VLOOKUP(B251,'R012'!$X$5:$Y$19,2,FALSE),0)+IFERROR(VLOOKUP(B251,'R013'!$X$5:$Y$19,2,FALSE),0)+IFERROR(VLOOKUP(B251,'R014'!$X$5:$Y$19,2,FALSE),0)+IFERROR(VLOOKUP(B251,'R015'!$X$5:$Y$19,2,FALSE),0)+IFERROR(VLOOKUP(B251,'R016'!$X$5:$Y$19,2,FALSE),0)+IFERROR(VLOOKUP(B251,'R017'!$X$5:$Y$19,2,FALSE),0)+IFERROR(VLOOKUP(B251,'R018'!$X$5:$Y$19,2,FALSE),0)+IFERROR(VLOOKUP(B251,'R019'!$X$5:$Y$19,2,FALSE),0)+IFERROR(VLOOKUP(B251,'R020'!$X$5:$Y$19,2,FALSE),0)+IFERROR(VLOOKUP(B251,'R021'!$X$5:$Y$19,2,FALSE),0)</f>
        <v>0</v>
      </c>
      <c r="W251" s="30">
        <f t="shared" ca="1" si="16"/>
        <v>0</v>
      </c>
      <c r="X251" s="31">
        <f t="shared" ca="1" si="17"/>
        <v>0</v>
      </c>
      <c r="Y251" s="19">
        <f ca="1">IFERROR(VLOOKUP(B251,'R001'!$X$5:$Z$19,2,FALSE),0)+IFERROR(VLOOKUP(B251,'R002'!$X$5:$Z$19,2,FALSE),0)+IFERROR(VLOOKUP(B251,'R003'!$X$5:$Z$19,2,FALSE),0)+IFERROR(VLOOKUP(B251,'R004'!$X$5:$Z$19,2,FALSE),0)+IFERROR(VLOOKUP(B251,'R005'!$X$5:$Z$19,2,FALSE),0)+IFERROR(VLOOKUP(B251,'R006'!$X$5:$Z$19,2,FALSE),0)+IFERROR(VLOOKUP(B251,'R007'!$X$5:$Z$19,2,FALSE),0)+IFERROR(VLOOKUP(B251,'R008'!$X$5:$Z$19,2,FALSE),0)+IFERROR(VLOOKUP(B251,'R009'!$X$5:$Z$19,2,FALSE),0)+IFERROR(VLOOKUP(B251,'R010'!$X$5:$Z$19,2,FALSE),0)+IFERROR(VLOOKUP(B251,'R011'!$X$5:$Z$19,2,FALSE),0)+IFERROR(VLOOKUP(B251,'R012'!$X$5:$Z$19,2,FALSE),0)+IFERROR(VLOOKUP(B251,'R013'!$X$5:$Z$19,2,FALSE),0)+IFERROR(VLOOKUP(B251,'R014'!$X$5:$Z$19,2,FALSE),0)+IFERROR(VLOOKUP(B251,'R015'!$X$5:$Z$19,2,FALSE),0)+IFERROR(VLOOKUP(B251,'R016'!$X$5:$Z$19,2,FALSE),0)+IFERROR(VLOOKUP(B251,'R017'!$X$5:$Z$19,2,FALSE),0)+IFERROR(VLOOKUP(B251,'R018'!$X$5:$Z$19,2,FALSE),0)+IFERROR(VLOOKUP(B251,'R019'!$X$5:$Z$19,2,FALSE),0)+IFERROR(VLOOKUP(B251,'R020'!$X$5:$Z$19,2,FALSE),0)+IFERROR(VLOOKUP(B251,'R021'!$X$5:$Z$19,2,FALSE),0)</f>
        <v>0</v>
      </c>
      <c r="Z251" s="20">
        <f t="shared" ca="1" si="18"/>
        <v>0</v>
      </c>
      <c r="AA251" s="21">
        <f t="shared" ca="1" si="19"/>
        <v>0</v>
      </c>
      <c r="AB251" s="16"/>
    </row>
    <row r="252" spans="1:28" x14ac:dyDescent="0.25">
      <c r="A252" s="14"/>
      <c r="B252" s="130"/>
      <c r="C252" s="130"/>
      <c r="D252" s="180"/>
      <c r="E252" s="131"/>
      <c r="F252" s="32">
        <f t="shared" si="15"/>
        <v>0</v>
      </c>
      <c r="G252" s="132"/>
      <c r="H252" s="133"/>
      <c r="I252" s="133"/>
      <c r="J252" s="133"/>
      <c r="K252" s="133"/>
      <c r="L252" s="133"/>
      <c r="M252" s="133"/>
      <c r="N252" s="133"/>
      <c r="O252" s="133"/>
      <c r="P252" s="133"/>
      <c r="Q252" s="133"/>
      <c r="R252" s="133"/>
      <c r="S252" s="133"/>
      <c r="T252" s="133"/>
      <c r="U252" s="133"/>
      <c r="V252" s="29">
        <f ca="1">IFERROR(VLOOKUP(B252,'R001'!$X$5:$Y$19,2,FALSE),0)+IFERROR(VLOOKUP(B252,'R002'!$X$5:$Y$19,2,FALSE),0)+IFERROR(VLOOKUP(B252,'R003'!$X$5:$Y$19,2,FALSE),0)+IFERROR(VLOOKUP(B252,'R004'!$X$5:$Y$19,2,FALSE),0)+IFERROR(VLOOKUP(B252,'R005'!$X$5:$Y$19,2,FALSE),0)+IFERROR(VLOOKUP(B252,'R006'!$X$5:$Y$19,2,FALSE),0)+IFERROR(VLOOKUP(B252,'R007'!$X$5:$Y$19,2,FALSE),0)+IFERROR(VLOOKUP(B252,'R008'!$X$5:$Y$19,2,FALSE),0)+IFERROR(VLOOKUP(B252,'R009'!$X$5:$Y$19,2,FALSE),0)+IFERROR(VLOOKUP(B252,'R010'!$X$5:$Y$19,2,FALSE),0)+IFERROR(VLOOKUP(B252,'R011'!$X$5:$Y$19,2,FALSE),0)+IFERROR(VLOOKUP(B252,'R012'!$X$5:$Y$19,2,FALSE),0)+IFERROR(VLOOKUP(B252,'R013'!$X$5:$Y$19,2,FALSE),0)+IFERROR(VLOOKUP(B252,'R014'!$X$5:$Y$19,2,FALSE),0)+IFERROR(VLOOKUP(B252,'R015'!$X$5:$Y$19,2,FALSE),0)+IFERROR(VLOOKUP(B252,'R016'!$X$5:$Y$19,2,FALSE),0)+IFERROR(VLOOKUP(B252,'R017'!$X$5:$Y$19,2,FALSE),0)+IFERROR(VLOOKUP(B252,'R018'!$X$5:$Y$19,2,FALSE),0)+IFERROR(VLOOKUP(B252,'R019'!$X$5:$Y$19,2,FALSE),0)+IFERROR(VLOOKUP(B252,'R020'!$X$5:$Y$19,2,FALSE),0)+IFERROR(VLOOKUP(B252,'R021'!$X$5:$Y$19,2,FALSE),0)</f>
        <v>0</v>
      </c>
      <c r="W252" s="30">
        <f t="shared" ca="1" si="16"/>
        <v>0</v>
      </c>
      <c r="X252" s="31">
        <f t="shared" ca="1" si="17"/>
        <v>0</v>
      </c>
      <c r="Y252" s="19">
        <f ca="1">IFERROR(VLOOKUP(B252,'R001'!$X$5:$Z$19,2,FALSE),0)+IFERROR(VLOOKUP(B252,'R002'!$X$5:$Z$19,2,FALSE),0)+IFERROR(VLOOKUP(B252,'R003'!$X$5:$Z$19,2,FALSE),0)+IFERROR(VLOOKUP(B252,'R004'!$X$5:$Z$19,2,FALSE),0)+IFERROR(VLOOKUP(B252,'R005'!$X$5:$Z$19,2,FALSE),0)+IFERROR(VLOOKUP(B252,'R006'!$X$5:$Z$19,2,FALSE),0)+IFERROR(VLOOKUP(B252,'R007'!$X$5:$Z$19,2,FALSE),0)+IFERROR(VLOOKUP(B252,'R008'!$X$5:$Z$19,2,FALSE),0)+IFERROR(VLOOKUP(B252,'R009'!$X$5:$Z$19,2,FALSE),0)+IFERROR(VLOOKUP(B252,'R010'!$X$5:$Z$19,2,FALSE),0)+IFERROR(VLOOKUP(B252,'R011'!$X$5:$Z$19,2,FALSE),0)+IFERROR(VLOOKUP(B252,'R012'!$X$5:$Z$19,2,FALSE),0)+IFERROR(VLOOKUP(B252,'R013'!$X$5:$Z$19,2,FALSE),0)+IFERROR(VLOOKUP(B252,'R014'!$X$5:$Z$19,2,FALSE),0)+IFERROR(VLOOKUP(B252,'R015'!$X$5:$Z$19,2,FALSE),0)+IFERROR(VLOOKUP(B252,'R016'!$X$5:$Z$19,2,FALSE),0)+IFERROR(VLOOKUP(B252,'R017'!$X$5:$Z$19,2,FALSE),0)+IFERROR(VLOOKUP(B252,'R018'!$X$5:$Z$19,2,FALSE),0)+IFERROR(VLOOKUP(B252,'R019'!$X$5:$Z$19,2,FALSE),0)+IFERROR(VLOOKUP(B252,'R020'!$X$5:$Z$19,2,FALSE),0)+IFERROR(VLOOKUP(B252,'R021'!$X$5:$Z$19,2,FALSE),0)</f>
        <v>0</v>
      </c>
      <c r="Z252" s="20">
        <f t="shared" ca="1" si="18"/>
        <v>0</v>
      </c>
      <c r="AA252" s="21">
        <f t="shared" ca="1" si="19"/>
        <v>0</v>
      </c>
      <c r="AB252" s="16"/>
    </row>
    <row r="253" spans="1:28" x14ac:dyDescent="0.25">
      <c r="A253" s="14"/>
      <c r="B253" s="130"/>
      <c r="C253" s="130"/>
      <c r="D253" s="180"/>
      <c r="E253" s="131"/>
      <c r="F253" s="32">
        <f t="shared" si="15"/>
        <v>0</v>
      </c>
      <c r="G253" s="132"/>
      <c r="H253" s="133"/>
      <c r="I253" s="133"/>
      <c r="J253" s="133"/>
      <c r="K253" s="133"/>
      <c r="L253" s="133"/>
      <c r="M253" s="133"/>
      <c r="N253" s="133"/>
      <c r="O253" s="133"/>
      <c r="P253" s="133"/>
      <c r="Q253" s="133"/>
      <c r="R253" s="133"/>
      <c r="S253" s="133"/>
      <c r="T253" s="133"/>
      <c r="U253" s="133"/>
      <c r="V253" s="29">
        <f ca="1">IFERROR(VLOOKUP(B253,'R001'!$X$5:$Y$19,2,FALSE),0)+IFERROR(VLOOKUP(B253,'R002'!$X$5:$Y$19,2,FALSE),0)+IFERROR(VLOOKUP(B253,'R003'!$X$5:$Y$19,2,FALSE),0)+IFERROR(VLOOKUP(B253,'R004'!$X$5:$Y$19,2,FALSE),0)+IFERROR(VLOOKUP(B253,'R005'!$X$5:$Y$19,2,FALSE),0)+IFERROR(VLOOKUP(B253,'R006'!$X$5:$Y$19,2,FALSE),0)+IFERROR(VLOOKUP(B253,'R007'!$X$5:$Y$19,2,FALSE),0)+IFERROR(VLOOKUP(B253,'R008'!$X$5:$Y$19,2,FALSE),0)+IFERROR(VLOOKUP(B253,'R009'!$X$5:$Y$19,2,FALSE),0)+IFERROR(VLOOKUP(B253,'R010'!$X$5:$Y$19,2,FALSE),0)+IFERROR(VLOOKUP(B253,'R011'!$X$5:$Y$19,2,FALSE),0)+IFERROR(VLOOKUP(B253,'R012'!$X$5:$Y$19,2,FALSE),0)+IFERROR(VLOOKUP(B253,'R013'!$X$5:$Y$19,2,FALSE),0)+IFERROR(VLOOKUP(B253,'R014'!$X$5:$Y$19,2,FALSE),0)+IFERROR(VLOOKUP(B253,'R015'!$X$5:$Y$19,2,FALSE),0)+IFERROR(VLOOKUP(B253,'R016'!$X$5:$Y$19,2,FALSE),0)+IFERROR(VLOOKUP(B253,'R017'!$X$5:$Y$19,2,FALSE),0)+IFERROR(VLOOKUP(B253,'R018'!$X$5:$Y$19,2,FALSE),0)+IFERROR(VLOOKUP(B253,'R019'!$X$5:$Y$19,2,FALSE),0)+IFERROR(VLOOKUP(B253,'R020'!$X$5:$Y$19,2,FALSE),0)+IFERROR(VLOOKUP(B253,'R021'!$X$5:$Y$19,2,FALSE),0)</f>
        <v>0</v>
      </c>
      <c r="W253" s="30">
        <f t="shared" ca="1" si="16"/>
        <v>0</v>
      </c>
      <c r="X253" s="31">
        <f t="shared" ca="1" si="17"/>
        <v>0</v>
      </c>
      <c r="Y253" s="19">
        <f ca="1">IFERROR(VLOOKUP(B253,'R001'!$X$5:$Z$19,2,FALSE),0)+IFERROR(VLOOKUP(B253,'R002'!$X$5:$Z$19,2,FALSE),0)+IFERROR(VLOOKUP(B253,'R003'!$X$5:$Z$19,2,FALSE),0)+IFERROR(VLOOKUP(B253,'R004'!$X$5:$Z$19,2,FALSE),0)+IFERROR(VLOOKUP(B253,'R005'!$X$5:$Z$19,2,FALSE),0)+IFERROR(VLOOKUP(B253,'R006'!$X$5:$Z$19,2,FALSE),0)+IFERROR(VLOOKUP(B253,'R007'!$X$5:$Z$19,2,FALSE),0)+IFERROR(VLOOKUP(B253,'R008'!$X$5:$Z$19,2,FALSE),0)+IFERROR(VLOOKUP(B253,'R009'!$X$5:$Z$19,2,FALSE),0)+IFERROR(VLOOKUP(B253,'R010'!$X$5:$Z$19,2,FALSE),0)+IFERROR(VLOOKUP(B253,'R011'!$X$5:$Z$19,2,FALSE),0)+IFERROR(VLOOKUP(B253,'R012'!$X$5:$Z$19,2,FALSE),0)+IFERROR(VLOOKUP(B253,'R013'!$X$5:$Z$19,2,FALSE),0)+IFERROR(VLOOKUP(B253,'R014'!$X$5:$Z$19,2,FALSE),0)+IFERROR(VLOOKUP(B253,'R015'!$X$5:$Z$19,2,FALSE),0)+IFERROR(VLOOKUP(B253,'R016'!$X$5:$Z$19,2,FALSE),0)+IFERROR(VLOOKUP(B253,'R017'!$X$5:$Z$19,2,FALSE),0)+IFERROR(VLOOKUP(B253,'R018'!$X$5:$Z$19,2,FALSE),0)+IFERROR(VLOOKUP(B253,'R019'!$X$5:$Z$19,2,FALSE),0)+IFERROR(VLOOKUP(B253,'R020'!$X$5:$Z$19,2,FALSE),0)+IFERROR(VLOOKUP(B253,'R021'!$X$5:$Z$19,2,FALSE),0)</f>
        <v>0</v>
      </c>
      <c r="Z253" s="20">
        <f t="shared" ca="1" si="18"/>
        <v>0</v>
      </c>
      <c r="AA253" s="21">
        <f t="shared" ca="1" si="19"/>
        <v>0</v>
      </c>
      <c r="AB253" s="16"/>
    </row>
    <row r="254" spans="1:28" x14ac:dyDescent="0.25">
      <c r="A254" s="14"/>
      <c r="B254" s="130"/>
      <c r="C254" s="130"/>
      <c r="D254" s="180"/>
      <c r="E254" s="131"/>
      <c r="F254" s="32">
        <f t="shared" si="15"/>
        <v>0</v>
      </c>
      <c r="G254" s="132"/>
      <c r="H254" s="133"/>
      <c r="I254" s="133"/>
      <c r="J254" s="133"/>
      <c r="K254" s="133"/>
      <c r="L254" s="133"/>
      <c r="M254" s="133"/>
      <c r="N254" s="133"/>
      <c r="O254" s="133"/>
      <c r="P254" s="133"/>
      <c r="Q254" s="133"/>
      <c r="R254" s="133"/>
      <c r="S254" s="133"/>
      <c r="T254" s="133"/>
      <c r="U254" s="133"/>
      <c r="V254" s="29">
        <f ca="1">IFERROR(VLOOKUP(B254,'R001'!$X$5:$Y$19,2,FALSE),0)+IFERROR(VLOOKUP(B254,'R002'!$X$5:$Y$19,2,FALSE),0)+IFERROR(VLOOKUP(B254,'R003'!$X$5:$Y$19,2,FALSE),0)+IFERROR(VLOOKUP(B254,'R004'!$X$5:$Y$19,2,FALSE),0)+IFERROR(VLOOKUP(B254,'R005'!$X$5:$Y$19,2,FALSE),0)+IFERROR(VLOOKUP(B254,'R006'!$X$5:$Y$19,2,FALSE),0)+IFERROR(VLOOKUP(B254,'R007'!$X$5:$Y$19,2,FALSE),0)+IFERROR(VLOOKUP(B254,'R008'!$X$5:$Y$19,2,FALSE),0)+IFERROR(VLOOKUP(B254,'R009'!$X$5:$Y$19,2,FALSE),0)+IFERROR(VLOOKUP(B254,'R010'!$X$5:$Y$19,2,FALSE),0)+IFERROR(VLOOKUP(B254,'R011'!$X$5:$Y$19,2,FALSE),0)+IFERROR(VLOOKUP(B254,'R012'!$X$5:$Y$19,2,FALSE),0)+IFERROR(VLOOKUP(B254,'R013'!$X$5:$Y$19,2,FALSE),0)+IFERROR(VLOOKUP(B254,'R014'!$X$5:$Y$19,2,FALSE),0)+IFERROR(VLOOKUP(B254,'R015'!$X$5:$Y$19,2,FALSE),0)+IFERROR(VLOOKUP(B254,'R016'!$X$5:$Y$19,2,FALSE),0)+IFERROR(VLOOKUP(B254,'R017'!$X$5:$Y$19,2,FALSE),0)+IFERROR(VLOOKUP(B254,'R018'!$X$5:$Y$19,2,FALSE),0)+IFERROR(VLOOKUP(B254,'R019'!$X$5:$Y$19,2,FALSE),0)+IFERROR(VLOOKUP(B254,'R020'!$X$5:$Y$19,2,FALSE),0)+IFERROR(VLOOKUP(B254,'R021'!$X$5:$Y$19,2,FALSE),0)</f>
        <v>0</v>
      </c>
      <c r="W254" s="30">
        <f t="shared" ca="1" si="16"/>
        <v>0</v>
      </c>
      <c r="X254" s="31">
        <f t="shared" ca="1" si="17"/>
        <v>0</v>
      </c>
      <c r="Y254" s="19">
        <f ca="1">IFERROR(VLOOKUP(B254,'R001'!$X$5:$Z$19,2,FALSE),0)+IFERROR(VLOOKUP(B254,'R002'!$X$5:$Z$19,2,FALSE),0)+IFERROR(VLOOKUP(B254,'R003'!$X$5:$Z$19,2,FALSE),0)+IFERROR(VLOOKUP(B254,'R004'!$X$5:$Z$19,2,FALSE),0)+IFERROR(VLOOKUP(B254,'R005'!$X$5:$Z$19,2,FALSE),0)+IFERROR(VLOOKUP(B254,'R006'!$X$5:$Z$19,2,FALSE),0)+IFERROR(VLOOKUP(B254,'R007'!$X$5:$Z$19,2,FALSE),0)+IFERROR(VLOOKUP(B254,'R008'!$X$5:$Z$19,2,FALSE),0)+IFERROR(VLOOKUP(B254,'R009'!$X$5:$Z$19,2,FALSE),0)+IFERROR(VLOOKUP(B254,'R010'!$X$5:$Z$19,2,FALSE),0)+IFERROR(VLOOKUP(B254,'R011'!$X$5:$Z$19,2,FALSE),0)+IFERROR(VLOOKUP(B254,'R012'!$X$5:$Z$19,2,FALSE),0)+IFERROR(VLOOKUP(B254,'R013'!$X$5:$Z$19,2,FALSE),0)+IFERROR(VLOOKUP(B254,'R014'!$X$5:$Z$19,2,FALSE),0)+IFERROR(VLOOKUP(B254,'R015'!$X$5:$Z$19,2,FALSE),0)+IFERROR(VLOOKUP(B254,'R016'!$X$5:$Z$19,2,FALSE),0)+IFERROR(VLOOKUP(B254,'R017'!$X$5:$Z$19,2,FALSE),0)+IFERROR(VLOOKUP(B254,'R018'!$X$5:$Z$19,2,FALSE),0)+IFERROR(VLOOKUP(B254,'R019'!$X$5:$Z$19,2,FALSE),0)+IFERROR(VLOOKUP(B254,'R020'!$X$5:$Z$19,2,FALSE),0)+IFERROR(VLOOKUP(B254,'R021'!$X$5:$Z$19,2,FALSE),0)</f>
        <v>0</v>
      </c>
      <c r="Z254" s="20">
        <f t="shared" ca="1" si="18"/>
        <v>0</v>
      </c>
      <c r="AA254" s="21">
        <f t="shared" ca="1" si="19"/>
        <v>0</v>
      </c>
      <c r="AB254" s="16"/>
    </row>
    <row r="255" spans="1:28" x14ac:dyDescent="0.25">
      <c r="A255" s="14"/>
      <c r="B255" s="130"/>
      <c r="C255" s="130"/>
      <c r="D255" s="180"/>
      <c r="E255" s="131"/>
      <c r="F255" s="32">
        <f t="shared" si="15"/>
        <v>0</v>
      </c>
      <c r="G255" s="132"/>
      <c r="H255" s="133"/>
      <c r="I255" s="133"/>
      <c r="J255" s="133"/>
      <c r="K255" s="133"/>
      <c r="L255" s="133"/>
      <c r="M255" s="133"/>
      <c r="N255" s="133"/>
      <c r="O255" s="133"/>
      <c r="P255" s="133"/>
      <c r="Q255" s="133"/>
      <c r="R255" s="133"/>
      <c r="S255" s="133"/>
      <c r="T255" s="133"/>
      <c r="U255" s="133"/>
      <c r="V255" s="29">
        <f ca="1">IFERROR(VLOOKUP(B255,'R001'!$X$5:$Y$19,2,FALSE),0)+IFERROR(VLOOKUP(B255,'R002'!$X$5:$Y$19,2,FALSE),0)+IFERROR(VLOOKUP(B255,'R003'!$X$5:$Y$19,2,FALSE),0)+IFERROR(VLOOKUP(B255,'R004'!$X$5:$Y$19,2,FALSE),0)+IFERROR(VLOOKUP(B255,'R005'!$X$5:$Y$19,2,FALSE),0)+IFERROR(VLOOKUP(B255,'R006'!$X$5:$Y$19,2,FALSE),0)+IFERROR(VLOOKUP(B255,'R007'!$X$5:$Y$19,2,FALSE),0)+IFERROR(VLOOKUP(B255,'R008'!$X$5:$Y$19,2,FALSE),0)+IFERROR(VLOOKUP(B255,'R009'!$X$5:$Y$19,2,FALSE),0)+IFERROR(VLOOKUP(B255,'R010'!$X$5:$Y$19,2,FALSE),0)+IFERROR(VLOOKUP(B255,'R011'!$X$5:$Y$19,2,FALSE),0)+IFERROR(VLOOKUP(B255,'R012'!$X$5:$Y$19,2,FALSE),0)+IFERROR(VLOOKUP(B255,'R013'!$X$5:$Y$19,2,FALSE),0)+IFERROR(VLOOKUP(B255,'R014'!$X$5:$Y$19,2,FALSE),0)+IFERROR(VLOOKUP(B255,'R015'!$X$5:$Y$19,2,FALSE),0)+IFERROR(VLOOKUP(B255,'R016'!$X$5:$Y$19,2,FALSE),0)+IFERROR(VLOOKUP(B255,'R017'!$X$5:$Y$19,2,FALSE),0)+IFERROR(VLOOKUP(B255,'R018'!$X$5:$Y$19,2,FALSE),0)+IFERROR(VLOOKUP(B255,'R019'!$X$5:$Y$19,2,FALSE),0)+IFERROR(VLOOKUP(B255,'R020'!$X$5:$Y$19,2,FALSE),0)+IFERROR(VLOOKUP(B255,'R021'!$X$5:$Y$19,2,FALSE),0)</f>
        <v>0</v>
      </c>
      <c r="W255" s="30">
        <f t="shared" ca="1" si="16"/>
        <v>0</v>
      </c>
      <c r="X255" s="31">
        <f t="shared" ca="1" si="17"/>
        <v>0</v>
      </c>
      <c r="Y255" s="19">
        <f ca="1">IFERROR(VLOOKUP(B255,'R001'!$X$5:$Z$19,2,FALSE),0)+IFERROR(VLOOKUP(B255,'R002'!$X$5:$Z$19,2,FALSE),0)+IFERROR(VLOOKUP(B255,'R003'!$X$5:$Z$19,2,FALSE),0)+IFERROR(VLOOKUP(B255,'R004'!$X$5:$Z$19,2,FALSE),0)+IFERROR(VLOOKUP(B255,'R005'!$X$5:$Z$19,2,FALSE),0)+IFERROR(VLOOKUP(B255,'R006'!$X$5:$Z$19,2,FALSE),0)+IFERROR(VLOOKUP(B255,'R007'!$X$5:$Z$19,2,FALSE),0)+IFERROR(VLOOKUP(B255,'R008'!$X$5:$Z$19,2,FALSE),0)+IFERROR(VLOOKUP(B255,'R009'!$X$5:$Z$19,2,FALSE),0)+IFERROR(VLOOKUP(B255,'R010'!$X$5:$Z$19,2,FALSE),0)+IFERROR(VLOOKUP(B255,'R011'!$X$5:$Z$19,2,FALSE),0)+IFERROR(VLOOKUP(B255,'R012'!$X$5:$Z$19,2,FALSE),0)+IFERROR(VLOOKUP(B255,'R013'!$X$5:$Z$19,2,FALSE),0)+IFERROR(VLOOKUP(B255,'R014'!$X$5:$Z$19,2,FALSE),0)+IFERROR(VLOOKUP(B255,'R015'!$X$5:$Z$19,2,FALSE),0)+IFERROR(VLOOKUP(B255,'R016'!$X$5:$Z$19,2,FALSE),0)+IFERROR(VLOOKUP(B255,'R017'!$X$5:$Z$19,2,FALSE),0)+IFERROR(VLOOKUP(B255,'R018'!$X$5:$Z$19,2,FALSE),0)+IFERROR(VLOOKUP(B255,'R019'!$X$5:$Z$19,2,FALSE),0)+IFERROR(VLOOKUP(B255,'R020'!$X$5:$Z$19,2,FALSE),0)+IFERROR(VLOOKUP(B255,'R021'!$X$5:$Z$19,2,FALSE),0)</f>
        <v>0</v>
      </c>
      <c r="Z255" s="20">
        <f t="shared" ca="1" si="18"/>
        <v>0</v>
      </c>
      <c r="AA255" s="21">
        <f t="shared" ca="1" si="19"/>
        <v>0</v>
      </c>
      <c r="AB255" s="16"/>
    </row>
    <row r="256" spans="1:28" x14ac:dyDescent="0.25">
      <c r="A256" s="14"/>
      <c r="B256" s="130"/>
      <c r="C256" s="130"/>
      <c r="D256" s="180"/>
      <c r="E256" s="131"/>
      <c r="F256" s="32">
        <f t="shared" si="15"/>
        <v>0</v>
      </c>
      <c r="G256" s="132"/>
      <c r="H256" s="133"/>
      <c r="I256" s="133"/>
      <c r="J256" s="133"/>
      <c r="K256" s="133"/>
      <c r="L256" s="133"/>
      <c r="M256" s="133"/>
      <c r="N256" s="133"/>
      <c r="O256" s="133"/>
      <c r="P256" s="133"/>
      <c r="Q256" s="133"/>
      <c r="R256" s="133"/>
      <c r="S256" s="133"/>
      <c r="T256" s="133"/>
      <c r="U256" s="133"/>
      <c r="V256" s="29">
        <f ca="1">IFERROR(VLOOKUP(B256,'R001'!$X$5:$Y$19,2,FALSE),0)+IFERROR(VLOOKUP(B256,'R002'!$X$5:$Y$19,2,FALSE),0)+IFERROR(VLOOKUP(B256,'R003'!$X$5:$Y$19,2,FALSE),0)+IFERROR(VLOOKUP(B256,'R004'!$X$5:$Y$19,2,FALSE),0)+IFERROR(VLOOKUP(B256,'R005'!$X$5:$Y$19,2,FALSE),0)+IFERROR(VLOOKUP(B256,'R006'!$X$5:$Y$19,2,FALSE),0)+IFERROR(VLOOKUP(B256,'R007'!$X$5:$Y$19,2,FALSE),0)+IFERROR(VLOOKUP(B256,'R008'!$X$5:$Y$19,2,FALSE),0)+IFERROR(VLOOKUP(B256,'R009'!$X$5:$Y$19,2,FALSE),0)+IFERROR(VLOOKUP(B256,'R010'!$X$5:$Y$19,2,FALSE),0)+IFERROR(VLOOKUP(B256,'R011'!$X$5:$Y$19,2,FALSE),0)+IFERROR(VLOOKUP(B256,'R012'!$X$5:$Y$19,2,FALSE),0)+IFERROR(VLOOKUP(B256,'R013'!$X$5:$Y$19,2,FALSE),0)+IFERROR(VLOOKUP(B256,'R014'!$X$5:$Y$19,2,FALSE),0)+IFERROR(VLOOKUP(B256,'R015'!$X$5:$Y$19,2,FALSE),0)+IFERROR(VLOOKUP(B256,'R016'!$X$5:$Y$19,2,FALSE),0)+IFERROR(VLOOKUP(B256,'R017'!$X$5:$Y$19,2,FALSE),0)+IFERROR(VLOOKUP(B256,'R018'!$X$5:$Y$19,2,FALSE),0)+IFERROR(VLOOKUP(B256,'R019'!$X$5:$Y$19,2,FALSE),0)+IFERROR(VLOOKUP(B256,'R020'!$X$5:$Y$19,2,FALSE),0)+IFERROR(VLOOKUP(B256,'R021'!$X$5:$Y$19,2,FALSE),0)</f>
        <v>0</v>
      </c>
      <c r="W256" s="30">
        <f t="shared" ca="1" si="16"/>
        <v>0</v>
      </c>
      <c r="X256" s="31">
        <f t="shared" ca="1" si="17"/>
        <v>0</v>
      </c>
      <c r="Y256" s="19">
        <f ca="1">IFERROR(VLOOKUP(B256,'R001'!$X$5:$Z$19,2,FALSE),0)+IFERROR(VLOOKUP(B256,'R002'!$X$5:$Z$19,2,FALSE),0)+IFERROR(VLOOKUP(B256,'R003'!$X$5:$Z$19,2,FALSE),0)+IFERROR(VLOOKUP(B256,'R004'!$X$5:$Z$19,2,FALSE),0)+IFERROR(VLOOKUP(B256,'R005'!$X$5:$Z$19,2,FALSE),0)+IFERROR(VLOOKUP(B256,'R006'!$X$5:$Z$19,2,FALSE),0)+IFERROR(VLOOKUP(B256,'R007'!$X$5:$Z$19,2,FALSE),0)+IFERROR(VLOOKUP(B256,'R008'!$X$5:$Z$19,2,FALSE),0)+IFERROR(VLOOKUP(B256,'R009'!$X$5:$Z$19,2,FALSE),0)+IFERROR(VLOOKUP(B256,'R010'!$X$5:$Z$19,2,FALSE),0)+IFERROR(VLOOKUP(B256,'R011'!$X$5:$Z$19,2,FALSE),0)+IFERROR(VLOOKUP(B256,'R012'!$X$5:$Z$19,2,FALSE),0)+IFERROR(VLOOKUP(B256,'R013'!$X$5:$Z$19,2,FALSE),0)+IFERROR(VLOOKUP(B256,'R014'!$X$5:$Z$19,2,FALSE),0)+IFERROR(VLOOKUP(B256,'R015'!$X$5:$Z$19,2,FALSE),0)+IFERROR(VLOOKUP(B256,'R016'!$X$5:$Z$19,2,FALSE),0)+IFERROR(VLOOKUP(B256,'R017'!$X$5:$Z$19,2,FALSE),0)+IFERROR(VLOOKUP(B256,'R018'!$X$5:$Z$19,2,FALSE),0)+IFERROR(VLOOKUP(B256,'R019'!$X$5:$Z$19,2,FALSE),0)+IFERROR(VLOOKUP(B256,'R020'!$X$5:$Z$19,2,FALSE),0)+IFERROR(VLOOKUP(B256,'R021'!$X$5:$Z$19,2,FALSE),0)</f>
        <v>0</v>
      </c>
      <c r="Z256" s="20">
        <f t="shared" ca="1" si="18"/>
        <v>0</v>
      </c>
      <c r="AA256" s="21">
        <f t="shared" ca="1" si="19"/>
        <v>0</v>
      </c>
      <c r="AB256" s="16"/>
    </row>
    <row r="257" spans="1:28" x14ac:dyDescent="0.25">
      <c r="A257" s="14"/>
      <c r="B257" s="130"/>
      <c r="C257" s="130"/>
      <c r="D257" s="180"/>
      <c r="E257" s="131"/>
      <c r="F257" s="32">
        <f t="shared" si="15"/>
        <v>0</v>
      </c>
      <c r="G257" s="132"/>
      <c r="H257" s="133"/>
      <c r="I257" s="133"/>
      <c r="J257" s="133"/>
      <c r="K257" s="133"/>
      <c r="L257" s="133"/>
      <c r="M257" s="133"/>
      <c r="N257" s="133"/>
      <c r="O257" s="133"/>
      <c r="P257" s="133"/>
      <c r="Q257" s="133"/>
      <c r="R257" s="133"/>
      <c r="S257" s="133"/>
      <c r="T257" s="133"/>
      <c r="U257" s="133"/>
      <c r="V257" s="29">
        <f ca="1">IFERROR(VLOOKUP(B257,'R001'!$X$5:$Y$19,2,FALSE),0)+IFERROR(VLOOKUP(B257,'R002'!$X$5:$Y$19,2,FALSE),0)+IFERROR(VLOOKUP(B257,'R003'!$X$5:$Y$19,2,FALSE),0)+IFERROR(VLOOKUP(B257,'R004'!$X$5:$Y$19,2,FALSE),0)+IFERROR(VLOOKUP(B257,'R005'!$X$5:$Y$19,2,FALSE),0)+IFERROR(VLOOKUP(B257,'R006'!$X$5:$Y$19,2,FALSE),0)+IFERROR(VLOOKUP(B257,'R007'!$X$5:$Y$19,2,FALSE),0)+IFERROR(VLOOKUP(B257,'R008'!$X$5:$Y$19,2,FALSE),0)+IFERROR(VLOOKUP(B257,'R009'!$X$5:$Y$19,2,FALSE),0)+IFERROR(VLOOKUP(B257,'R010'!$X$5:$Y$19,2,FALSE),0)+IFERROR(VLOOKUP(B257,'R011'!$X$5:$Y$19,2,FALSE),0)+IFERROR(VLOOKUP(B257,'R012'!$X$5:$Y$19,2,FALSE),0)+IFERROR(VLOOKUP(B257,'R013'!$X$5:$Y$19,2,FALSE),0)+IFERROR(VLOOKUP(B257,'R014'!$X$5:$Y$19,2,FALSE),0)+IFERROR(VLOOKUP(B257,'R015'!$X$5:$Y$19,2,FALSE),0)+IFERROR(VLOOKUP(B257,'R016'!$X$5:$Y$19,2,FALSE),0)+IFERROR(VLOOKUP(B257,'R017'!$X$5:$Y$19,2,FALSE),0)+IFERROR(VLOOKUP(B257,'R018'!$X$5:$Y$19,2,FALSE),0)+IFERROR(VLOOKUP(B257,'R019'!$X$5:$Y$19,2,FALSE),0)+IFERROR(VLOOKUP(B257,'R020'!$X$5:$Y$19,2,FALSE),0)+IFERROR(VLOOKUP(B257,'R021'!$X$5:$Y$19,2,FALSE),0)</f>
        <v>0</v>
      </c>
      <c r="W257" s="30">
        <f t="shared" ca="1" si="16"/>
        <v>0</v>
      </c>
      <c r="X257" s="31">
        <f t="shared" ca="1" si="17"/>
        <v>0</v>
      </c>
      <c r="Y257" s="19">
        <f ca="1">IFERROR(VLOOKUP(B257,'R001'!$X$5:$Z$19,2,FALSE),0)+IFERROR(VLOOKUP(B257,'R002'!$X$5:$Z$19,2,FALSE),0)+IFERROR(VLOOKUP(B257,'R003'!$X$5:$Z$19,2,FALSE),0)+IFERROR(VLOOKUP(B257,'R004'!$X$5:$Z$19,2,FALSE),0)+IFERROR(VLOOKUP(B257,'R005'!$X$5:$Z$19,2,FALSE),0)+IFERROR(VLOOKUP(B257,'R006'!$X$5:$Z$19,2,FALSE),0)+IFERROR(VLOOKUP(B257,'R007'!$X$5:$Z$19,2,FALSE),0)+IFERROR(VLOOKUP(B257,'R008'!$X$5:$Z$19,2,FALSE),0)+IFERROR(VLOOKUP(B257,'R009'!$X$5:$Z$19,2,FALSE),0)+IFERROR(VLOOKUP(B257,'R010'!$X$5:$Z$19,2,FALSE),0)+IFERROR(VLOOKUP(B257,'R011'!$X$5:$Z$19,2,FALSE),0)+IFERROR(VLOOKUP(B257,'R012'!$X$5:$Z$19,2,FALSE),0)+IFERROR(VLOOKUP(B257,'R013'!$X$5:$Z$19,2,FALSE),0)+IFERROR(VLOOKUP(B257,'R014'!$X$5:$Z$19,2,FALSE),0)+IFERROR(VLOOKUP(B257,'R015'!$X$5:$Z$19,2,FALSE),0)+IFERROR(VLOOKUP(B257,'R016'!$X$5:$Z$19,2,FALSE),0)+IFERROR(VLOOKUP(B257,'R017'!$X$5:$Z$19,2,FALSE),0)+IFERROR(VLOOKUP(B257,'R018'!$X$5:$Z$19,2,FALSE),0)+IFERROR(VLOOKUP(B257,'R019'!$X$5:$Z$19,2,FALSE),0)+IFERROR(VLOOKUP(B257,'R020'!$X$5:$Z$19,2,FALSE),0)+IFERROR(VLOOKUP(B257,'R021'!$X$5:$Z$19,2,FALSE),0)</f>
        <v>0</v>
      </c>
      <c r="Z257" s="20">
        <f t="shared" ca="1" si="18"/>
        <v>0</v>
      </c>
      <c r="AA257" s="21">
        <f t="shared" ca="1" si="19"/>
        <v>0</v>
      </c>
      <c r="AB257" s="16"/>
    </row>
    <row r="258" spans="1:28" x14ac:dyDescent="0.25">
      <c r="A258" s="14"/>
      <c r="B258" s="130"/>
      <c r="C258" s="130"/>
      <c r="D258" s="180"/>
      <c r="E258" s="131"/>
      <c r="F258" s="32">
        <f t="shared" si="15"/>
        <v>0</v>
      </c>
      <c r="G258" s="132"/>
      <c r="H258" s="133"/>
      <c r="I258" s="133"/>
      <c r="J258" s="133"/>
      <c r="K258" s="133"/>
      <c r="L258" s="133"/>
      <c r="M258" s="133"/>
      <c r="N258" s="133"/>
      <c r="O258" s="133"/>
      <c r="P258" s="133"/>
      <c r="Q258" s="133"/>
      <c r="R258" s="133"/>
      <c r="S258" s="133"/>
      <c r="T258" s="133"/>
      <c r="U258" s="133"/>
      <c r="V258" s="29">
        <f ca="1">IFERROR(VLOOKUP(B258,'R001'!$X$5:$Y$19,2,FALSE),0)+IFERROR(VLOOKUP(B258,'R002'!$X$5:$Y$19,2,FALSE),0)+IFERROR(VLOOKUP(B258,'R003'!$X$5:$Y$19,2,FALSE),0)+IFERROR(VLOOKUP(B258,'R004'!$X$5:$Y$19,2,FALSE),0)+IFERROR(VLOOKUP(B258,'R005'!$X$5:$Y$19,2,FALSE),0)+IFERROR(VLOOKUP(B258,'R006'!$X$5:$Y$19,2,FALSE),0)+IFERROR(VLOOKUP(B258,'R007'!$X$5:$Y$19,2,FALSE),0)+IFERROR(VLOOKUP(B258,'R008'!$X$5:$Y$19,2,FALSE),0)+IFERROR(VLOOKUP(B258,'R009'!$X$5:$Y$19,2,FALSE),0)+IFERROR(VLOOKUP(B258,'R010'!$X$5:$Y$19,2,FALSE),0)+IFERROR(VLOOKUP(B258,'R011'!$X$5:$Y$19,2,FALSE),0)+IFERROR(VLOOKUP(B258,'R012'!$X$5:$Y$19,2,FALSE),0)+IFERROR(VLOOKUP(B258,'R013'!$X$5:$Y$19,2,FALSE),0)+IFERROR(VLOOKUP(B258,'R014'!$X$5:$Y$19,2,FALSE),0)+IFERROR(VLOOKUP(B258,'R015'!$X$5:$Y$19,2,FALSE),0)+IFERROR(VLOOKUP(B258,'R016'!$X$5:$Y$19,2,FALSE),0)+IFERROR(VLOOKUP(B258,'R017'!$X$5:$Y$19,2,FALSE),0)+IFERROR(VLOOKUP(B258,'R018'!$X$5:$Y$19,2,FALSE),0)+IFERROR(VLOOKUP(B258,'R019'!$X$5:$Y$19,2,FALSE),0)+IFERROR(VLOOKUP(B258,'R020'!$X$5:$Y$19,2,FALSE),0)+IFERROR(VLOOKUP(B258,'R021'!$X$5:$Y$19,2,FALSE),0)</f>
        <v>0</v>
      </c>
      <c r="W258" s="30">
        <f t="shared" ca="1" si="16"/>
        <v>0</v>
      </c>
      <c r="X258" s="31">
        <f t="shared" ca="1" si="17"/>
        <v>0</v>
      </c>
      <c r="Y258" s="19">
        <f ca="1">IFERROR(VLOOKUP(B258,'R001'!$X$5:$Z$19,2,FALSE),0)+IFERROR(VLOOKUP(B258,'R002'!$X$5:$Z$19,2,FALSE),0)+IFERROR(VLOOKUP(B258,'R003'!$X$5:$Z$19,2,FALSE),0)+IFERROR(VLOOKUP(B258,'R004'!$X$5:$Z$19,2,FALSE),0)+IFERROR(VLOOKUP(B258,'R005'!$X$5:$Z$19,2,FALSE),0)+IFERROR(VLOOKUP(B258,'R006'!$X$5:$Z$19,2,FALSE),0)+IFERROR(VLOOKUP(B258,'R007'!$X$5:$Z$19,2,FALSE),0)+IFERROR(VLOOKUP(B258,'R008'!$X$5:$Z$19,2,FALSE),0)+IFERROR(VLOOKUP(B258,'R009'!$X$5:$Z$19,2,FALSE),0)+IFERROR(VLOOKUP(B258,'R010'!$X$5:$Z$19,2,FALSE),0)+IFERROR(VLOOKUP(B258,'R011'!$X$5:$Z$19,2,FALSE),0)+IFERROR(VLOOKUP(B258,'R012'!$X$5:$Z$19,2,FALSE),0)+IFERROR(VLOOKUP(B258,'R013'!$X$5:$Z$19,2,FALSE),0)+IFERROR(VLOOKUP(B258,'R014'!$X$5:$Z$19,2,FALSE),0)+IFERROR(VLOOKUP(B258,'R015'!$X$5:$Z$19,2,FALSE),0)+IFERROR(VLOOKUP(B258,'R016'!$X$5:$Z$19,2,FALSE),0)+IFERROR(VLOOKUP(B258,'R017'!$X$5:$Z$19,2,FALSE),0)+IFERROR(VLOOKUP(B258,'R018'!$X$5:$Z$19,2,FALSE),0)+IFERROR(VLOOKUP(B258,'R019'!$X$5:$Z$19,2,FALSE),0)+IFERROR(VLOOKUP(B258,'R020'!$X$5:$Z$19,2,FALSE),0)+IFERROR(VLOOKUP(B258,'R021'!$X$5:$Z$19,2,FALSE),0)</f>
        <v>0</v>
      </c>
      <c r="Z258" s="20">
        <f t="shared" ca="1" si="18"/>
        <v>0</v>
      </c>
      <c r="AA258" s="21">
        <f t="shared" ca="1" si="19"/>
        <v>0</v>
      </c>
      <c r="AB258" s="16"/>
    </row>
    <row r="259" spans="1:28" x14ac:dyDescent="0.25">
      <c r="A259" s="14"/>
      <c r="B259" s="130"/>
      <c r="C259" s="130"/>
      <c r="D259" s="180"/>
      <c r="E259" s="131"/>
      <c r="F259" s="32">
        <f t="shared" si="15"/>
        <v>0</v>
      </c>
      <c r="G259" s="132"/>
      <c r="H259" s="133"/>
      <c r="I259" s="133"/>
      <c r="J259" s="133"/>
      <c r="K259" s="133"/>
      <c r="L259" s="133"/>
      <c r="M259" s="133"/>
      <c r="N259" s="133"/>
      <c r="O259" s="133"/>
      <c r="P259" s="133"/>
      <c r="Q259" s="133"/>
      <c r="R259" s="133"/>
      <c r="S259" s="133"/>
      <c r="T259" s="133"/>
      <c r="U259" s="133"/>
      <c r="V259" s="29">
        <f ca="1">IFERROR(VLOOKUP(B259,'R001'!$X$5:$Y$19,2,FALSE),0)+IFERROR(VLOOKUP(B259,'R002'!$X$5:$Y$19,2,FALSE),0)+IFERROR(VLOOKUP(B259,'R003'!$X$5:$Y$19,2,FALSE),0)+IFERROR(VLOOKUP(B259,'R004'!$X$5:$Y$19,2,FALSE),0)+IFERROR(VLOOKUP(B259,'R005'!$X$5:$Y$19,2,FALSE),0)+IFERROR(VLOOKUP(B259,'R006'!$X$5:$Y$19,2,FALSE),0)+IFERROR(VLOOKUP(B259,'R007'!$X$5:$Y$19,2,FALSE),0)+IFERROR(VLOOKUP(B259,'R008'!$X$5:$Y$19,2,FALSE),0)+IFERROR(VLOOKUP(B259,'R009'!$X$5:$Y$19,2,FALSE),0)+IFERROR(VLOOKUP(B259,'R010'!$X$5:$Y$19,2,FALSE),0)+IFERROR(VLOOKUP(B259,'R011'!$X$5:$Y$19,2,FALSE),0)+IFERROR(VLOOKUP(B259,'R012'!$X$5:$Y$19,2,FALSE),0)+IFERROR(VLOOKUP(B259,'R013'!$X$5:$Y$19,2,FALSE),0)+IFERROR(VLOOKUP(B259,'R014'!$X$5:$Y$19,2,FALSE),0)+IFERROR(VLOOKUP(B259,'R015'!$X$5:$Y$19,2,FALSE),0)+IFERROR(VLOOKUP(B259,'R016'!$X$5:$Y$19,2,FALSE),0)+IFERROR(VLOOKUP(B259,'R017'!$X$5:$Y$19,2,FALSE),0)+IFERROR(VLOOKUP(B259,'R018'!$X$5:$Y$19,2,FALSE),0)+IFERROR(VLOOKUP(B259,'R019'!$X$5:$Y$19,2,FALSE),0)+IFERROR(VLOOKUP(B259,'R020'!$X$5:$Y$19,2,FALSE),0)+IFERROR(VLOOKUP(B259,'R021'!$X$5:$Y$19,2,FALSE),0)</f>
        <v>0</v>
      </c>
      <c r="W259" s="30">
        <f t="shared" ca="1" si="16"/>
        <v>0</v>
      </c>
      <c r="X259" s="31">
        <f t="shared" ca="1" si="17"/>
        <v>0</v>
      </c>
      <c r="Y259" s="19">
        <f ca="1">IFERROR(VLOOKUP(B259,'R001'!$X$5:$Z$19,2,FALSE),0)+IFERROR(VLOOKUP(B259,'R002'!$X$5:$Z$19,2,FALSE),0)+IFERROR(VLOOKUP(B259,'R003'!$X$5:$Z$19,2,FALSE),0)+IFERROR(VLOOKUP(B259,'R004'!$X$5:$Z$19,2,FALSE),0)+IFERROR(VLOOKUP(B259,'R005'!$X$5:$Z$19,2,FALSE),0)+IFERROR(VLOOKUP(B259,'R006'!$X$5:$Z$19,2,FALSE),0)+IFERROR(VLOOKUP(B259,'R007'!$X$5:$Z$19,2,FALSE),0)+IFERROR(VLOOKUP(B259,'R008'!$X$5:$Z$19,2,FALSE),0)+IFERROR(VLOOKUP(B259,'R009'!$X$5:$Z$19,2,FALSE),0)+IFERROR(VLOOKUP(B259,'R010'!$X$5:$Z$19,2,FALSE),0)+IFERROR(VLOOKUP(B259,'R011'!$X$5:$Z$19,2,FALSE),0)+IFERROR(VLOOKUP(B259,'R012'!$X$5:$Z$19,2,FALSE),0)+IFERROR(VLOOKUP(B259,'R013'!$X$5:$Z$19,2,FALSE),0)+IFERROR(VLOOKUP(B259,'R014'!$X$5:$Z$19,2,FALSE),0)+IFERROR(VLOOKUP(B259,'R015'!$X$5:$Z$19,2,FALSE),0)+IFERROR(VLOOKUP(B259,'R016'!$X$5:$Z$19,2,FALSE),0)+IFERROR(VLOOKUP(B259,'R017'!$X$5:$Z$19,2,FALSE),0)+IFERROR(VLOOKUP(B259,'R018'!$X$5:$Z$19,2,FALSE),0)+IFERROR(VLOOKUP(B259,'R019'!$X$5:$Z$19,2,FALSE),0)+IFERROR(VLOOKUP(B259,'R020'!$X$5:$Z$19,2,FALSE),0)+IFERROR(VLOOKUP(B259,'R021'!$X$5:$Z$19,2,FALSE),0)</f>
        <v>0</v>
      </c>
      <c r="Z259" s="20">
        <f t="shared" ca="1" si="18"/>
        <v>0</v>
      </c>
      <c r="AA259" s="21">
        <f t="shared" ca="1" si="19"/>
        <v>0</v>
      </c>
      <c r="AB259" s="16"/>
    </row>
    <row r="260" spans="1:28" x14ac:dyDescent="0.25">
      <c r="A260" s="14"/>
      <c r="B260" s="130"/>
      <c r="C260" s="130"/>
      <c r="D260" s="180"/>
      <c r="E260" s="131"/>
      <c r="F260" s="32">
        <f t="shared" ref="F260:F323" si="20">IFERROR(E260/D260,0)</f>
        <v>0</v>
      </c>
      <c r="G260" s="132"/>
      <c r="H260" s="133"/>
      <c r="I260" s="133"/>
      <c r="J260" s="133"/>
      <c r="K260" s="133"/>
      <c r="L260" s="133"/>
      <c r="M260" s="133"/>
      <c r="N260" s="133"/>
      <c r="O260" s="133"/>
      <c r="P260" s="133"/>
      <c r="Q260" s="133"/>
      <c r="R260" s="133"/>
      <c r="S260" s="133"/>
      <c r="T260" s="133"/>
      <c r="U260" s="133"/>
      <c r="V260" s="29">
        <f ca="1">IFERROR(VLOOKUP(B260,'R001'!$X$5:$Y$19,2,FALSE),0)+IFERROR(VLOOKUP(B260,'R002'!$X$5:$Y$19,2,FALSE),0)+IFERROR(VLOOKUP(B260,'R003'!$X$5:$Y$19,2,FALSE),0)+IFERROR(VLOOKUP(B260,'R004'!$X$5:$Y$19,2,FALSE),0)+IFERROR(VLOOKUP(B260,'R005'!$X$5:$Y$19,2,FALSE),0)+IFERROR(VLOOKUP(B260,'R006'!$X$5:$Y$19,2,FALSE),0)+IFERROR(VLOOKUP(B260,'R007'!$X$5:$Y$19,2,FALSE),0)+IFERROR(VLOOKUP(B260,'R008'!$X$5:$Y$19,2,FALSE),0)+IFERROR(VLOOKUP(B260,'R009'!$X$5:$Y$19,2,FALSE),0)+IFERROR(VLOOKUP(B260,'R010'!$X$5:$Y$19,2,FALSE),0)+IFERROR(VLOOKUP(B260,'R011'!$X$5:$Y$19,2,FALSE),0)+IFERROR(VLOOKUP(B260,'R012'!$X$5:$Y$19,2,FALSE),0)+IFERROR(VLOOKUP(B260,'R013'!$X$5:$Y$19,2,FALSE),0)+IFERROR(VLOOKUP(B260,'R014'!$X$5:$Y$19,2,FALSE),0)+IFERROR(VLOOKUP(B260,'R015'!$X$5:$Y$19,2,FALSE),0)+IFERROR(VLOOKUP(B260,'R016'!$X$5:$Y$19,2,FALSE),0)+IFERROR(VLOOKUP(B260,'R017'!$X$5:$Y$19,2,FALSE),0)+IFERROR(VLOOKUP(B260,'R018'!$X$5:$Y$19,2,FALSE),0)+IFERROR(VLOOKUP(B260,'R019'!$X$5:$Y$19,2,FALSE),0)+IFERROR(VLOOKUP(B260,'R020'!$X$5:$Y$19,2,FALSE),0)+IFERROR(VLOOKUP(B260,'R021'!$X$5:$Y$19,2,FALSE),0)</f>
        <v>0</v>
      </c>
      <c r="W260" s="30">
        <f t="shared" ref="W260:W323" ca="1" si="21">IFERROR(ROUNDUP(V260/D260,0),0)</f>
        <v>0</v>
      </c>
      <c r="X260" s="31">
        <f t="shared" ref="X260:X323" ca="1" si="22">W260*E260</f>
        <v>0</v>
      </c>
      <c r="Y260" s="19">
        <f ca="1">IFERROR(VLOOKUP(B260,'R001'!$X$5:$Z$19,2,FALSE),0)+IFERROR(VLOOKUP(B260,'R002'!$X$5:$Z$19,2,FALSE),0)+IFERROR(VLOOKUP(B260,'R003'!$X$5:$Z$19,2,FALSE),0)+IFERROR(VLOOKUP(B260,'R004'!$X$5:$Z$19,2,FALSE),0)+IFERROR(VLOOKUP(B260,'R005'!$X$5:$Z$19,2,FALSE),0)+IFERROR(VLOOKUP(B260,'R006'!$X$5:$Z$19,2,FALSE),0)+IFERROR(VLOOKUP(B260,'R007'!$X$5:$Z$19,2,FALSE),0)+IFERROR(VLOOKUP(B260,'R008'!$X$5:$Z$19,2,FALSE),0)+IFERROR(VLOOKUP(B260,'R009'!$X$5:$Z$19,2,FALSE),0)+IFERROR(VLOOKUP(B260,'R010'!$X$5:$Z$19,2,FALSE),0)+IFERROR(VLOOKUP(B260,'R011'!$X$5:$Z$19,2,FALSE),0)+IFERROR(VLOOKUP(B260,'R012'!$X$5:$Z$19,2,FALSE),0)+IFERROR(VLOOKUP(B260,'R013'!$X$5:$Z$19,2,FALSE),0)+IFERROR(VLOOKUP(B260,'R014'!$X$5:$Z$19,2,FALSE),0)+IFERROR(VLOOKUP(B260,'R015'!$X$5:$Z$19,2,FALSE),0)+IFERROR(VLOOKUP(B260,'R016'!$X$5:$Z$19,2,FALSE),0)+IFERROR(VLOOKUP(B260,'R017'!$X$5:$Z$19,2,FALSE),0)+IFERROR(VLOOKUP(B260,'R018'!$X$5:$Z$19,2,FALSE),0)+IFERROR(VLOOKUP(B260,'R019'!$X$5:$Z$19,2,FALSE),0)+IFERROR(VLOOKUP(B260,'R020'!$X$5:$Z$19,2,FALSE),0)+IFERROR(VLOOKUP(B260,'R021'!$X$5:$Z$19,2,FALSE),0)</f>
        <v>0</v>
      </c>
      <c r="Z260" s="20">
        <f t="shared" ref="Z260:Z323" ca="1" si="23">IFERROR(ROUNDUP(Y260/D260,0),0)</f>
        <v>0</v>
      </c>
      <c r="AA260" s="21">
        <f t="shared" ca="1" si="19"/>
        <v>0</v>
      </c>
      <c r="AB260" s="16"/>
    </row>
    <row r="261" spans="1:28" x14ac:dyDescent="0.25">
      <c r="A261" s="14"/>
      <c r="B261" s="130"/>
      <c r="C261" s="130"/>
      <c r="D261" s="180"/>
      <c r="E261" s="131"/>
      <c r="F261" s="32">
        <f t="shared" si="20"/>
        <v>0</v>
      </c>
      <c r="G261" s="132"/>
      <c r="H261" s="133"/>
      <c r="I261" s="133"/>
      <c r="J261" s="133"/>
      <c r="K261" s="133"/>
      <c r="L261" s="133"/>
      <c r="M261" s="133"/>
      <c r="N261" s="133"/>
      <c r="O261" s="133"/>
      <c r="P261" s="133"/>
      <c r="Q261" s="133"/>
      <c r="R261" s="133"/>
      <c r="S261" s="133"/>
      <c r="T261" s="133"/>
      <c r="U261" s="133"/>
      <c r="V261" s="29">
        <f ca="1">IFERROR(VLOOKUP(B261,'R001'!$X$5:$Y$19,2,FALSE),0)+IFERROR(VLOOKUP(B261,'R002'!$X$5:$Y$19,2,FALSE),0)+IFERROR(VLOOKUP(B261,'R003'!$X$5:$Y$19,2,FALSE),0)+IFERROR(VLOOKUP(B261,'R004'!$X$5:$Y$19,2,FALSE),0)+IFERROR(VLOOKUP(B261,'R005'!$X$5:$Y$19,2,FALSE),0)+IFERROR(VLOOKUP(B261,'R006'!$X$5:$Y$19,2,FALSE),0)+IFERROR(VLOOKUP(B261,'R007'!$X$5:$Y$19,2,FALSE),0)+IFERROR(VLOOKUP(B261,'R008'!$X$5:$Y$19,2,FALSE),0)+IFERROR(VLOOKUP(B261,'R009'!$X$5:$Y$19,2,FALSE),0)+IFERROR(VLOOKUP(B261,'R010'!$X$5:$Y$19,2,FALSE),0)+IFERROR(VLOOKUP(B261,'R011'!$X$5:$Y$19,2,FALSE),0)+IFERROR(VLOOKUP(B261,'R012'!$X$5:$Y$19,2,FALSE),0)+IFERROR(VLOOKUP(B261,'R013'!$X$5:$Y$19,2,FALSE),0)+IFERROR(VLOOKUP(B261,'R014'!$X$5:$Y$19,2,FALSE),0)+IFERROR(VLOOKUP(B261,'R015'!$X$5:$Y$19,2,FALSE),0)+IFERROR(VLOOKUP(B261,'R016'!$X$5:$Y$19,2,FALSE),0)+IFERROR(VLOOKUP(B261,'R017'!$X$5:$Y$19,2,FALSE),0)+IFERROR(VLOOKUP(B261,'R018'!$X$5:$Y$19,2,FALSE),0)+IFERROR(VLOOKUP(B261,'R019'!$X$5:$Y$19,2,FALSE),0)+IFERROR(VLOOKUP(B261,'R020'!$X$5:$Y$19,2,FALSE),0)+IFERROR(VLOOKUP(B261,'R021'!$X$5:$Y$19,2,FALSE),0)</f>
        <v>0</v>
      </c>
      <c r="W261" s="30">
        <f t="shared" ca="1" si="21"/>
        <v>0</v>
      </c>
      <c r="X261" s="31">
        <f t="shared" ca="1" si="22"/>
        <v>0</v>
      </c>
      <c r="Y261" s="19">
        <f ca="1">IFERROR(VLOOKUP(B261,'R001'!$X$5:$Z$19,2,FALSE),0)+IFERROR(VLOOKUP(B261,'R002'!$X$5:$Z$19,2,FALSE),0)+IFERROR(VLOOKUP(B261,'R003'!$X$5:$Z$19,2,FALSE),0)+IFERROR(VLOOKUP(B261,'R004'!$X$5:$Z$19,2,FALSE),0)+IFERROR(VLOOKUP(B261,'R005'!$X$5:$Z$19,2,FALSE),0)+IFERROR(VLOOKUP(B261,'R006'!$X$5:$Z$19,2,FALSE),0)+IFERROR(VLOOKUP(B261,'R007'!$X$5:$Z$19,2,FALSE),0)+IFERROR(VLOOKUP(B261,'R008'!$X$5:$Z$19,2,FALSE),0)+IFERROR(VLOOKUP(B261,'R009'!$X$5:$Z$19,2,FALSE),0)+IFERROR(VLOOKUP(B261,'R010'!$X$5:$Z$19,2,FALSE),0)+IFERROR(VLOOKUP(B261,'R011'!$X$5:$Z$19,2,FALSE),0)+IFERROR(VLOOKUP(B261,'R012'!$X$5:$Z$19,2,FALSE),0)+IFERROR(VLOOKUP(B261,'R013'!$X$5:$Z$19,2,FALSE),0)+IFERROR(VLOOKUP(B261,'R014'!$X$5:$Z$19,2,FALSE),0)+IFERROR(VLOOKUP(B261,'R015'!$X$5:$Z$19,2,FALSE),0)+IFERROR(VLOOKUP(B261,'R016'!$X$5:$Z$19,2,FALSE),0)+IFERROR(VLOOKUP(B261,'R017'!$X$5:$Z$19,2,FALSE),0)+IFERROR(VLOOKUP(B261,'R018'!$X$5:$Z$19,2,FALSE),0)+IFERROR(VLOOKUP(B261,'R019'!$X$5:$Z$19,2,FALSE),0)+IFERROR(VLOOKUP(B261,'R020'!$X$5:$Z$19,2,FALSE),0)+IFERROR(VLOOKUP(B261,'R021'!$X$5:$Z$19,2,FALSE),0)</f>
        <v>0</v>
      </c>
      <c r="Z261" s="20">
        <f t="shared" ca="1" si="23"/>
        <v>0</v>
      </c>
      <c r="AA261" s="21">
        <f t="shared" ref="AA261:AA324" ca="1" si="24">Z261*E261</f>
        <v>0</v>
      </c>
      <c r="AB261" s="16"/>
    </row>
    <row r="262" spans="1:28" x14ac:dyDescent="0.25">
      <c r="A262" s="14"/>
      <c r="B262" s="130"/>
      <c r="C262" s="130"/>
      <c r="D262" s="180"/>
      <c r="E262" s="131"/>
      <c r="F262" s="32">
        <f t="shared" si="20"/>
        <v>0</v>
      </c>
      <c r="G262" s="132"/>
      <c r="H262" s="133"/>
      <c r="I262" s="133"/>
      <c r="J262" s="133"/>
      <c r="K262" s="133"/>
      <c r="L262" s="133"/>
      <c r="M262" s="133"/>
      <c r="N262" s="133"/>
      <c r="O262" s="133"/>
      <c r="P262" s="133"/>
      <c r="Q262" s="133"/>
      <c r="R262" s="133"/>
      <c r="S262" s="133"/>
      <c r="T262" s="133"/>
      <c r="U262" s="133"/>
      <c r="V262" s="29">
        <f ca="1">IFERROR(VLOOKUP(B262,'R001'!$X$5:$Y$19,2,FALSE),0)+IFERROR(VLOOKUP(B262,'R002'!$X$5:$Y$19,2,FALSE),0)+IFERROR(VLOOKUP(B262,'R003'!$X$5:$Y$19,2,FALSE),0)+IFERROR(VLOOKUP(B262,'R004'!$X$5:$Y$19,2,FALSE),0)+IFERROR(VLOOKUP(B262,'R005'!$X$5:$Y$19,2,FALSE),0)+IFERROR(VLOOKUP(B262,'R006'!$X$5:$Y$19,2,FALSE),0)+IFERROR(VLOOKUP(B262,'R007'!$X$5:$Y$19,2,FALSE),0)+IFERROR(VLOOKUP(B262,'R008'!$X$5:$Y$19,2,FALSE),0)+IFERROR(VLOOKUP(B262,'R009'!$X$5:$Y$19,2,FALSE),0)+IFERROR(VLOOKUP(B262,'R010'!$X$5:$Y$19,2,FALSE),0)+IFERROR(VLOOKUP(B262,'R011'!$X$5:$Y$19,2,FALSE),0)+IFERROR(VLOOKUP(B262,'R012'!$X$5:$Y$19,2,FALSE),0)+IFERROR(VLOOKUP(B262,'R013'!$X$5:$Y$19,2,FALSE),0)+IFERROR(VLOOKUP(B262,'R014'!$X$5:$Y$19,2,FALSE),0)+IFERROR(VLOOKUP(B262,'R015'!$X$5:$Y$19,2,FALSE),0)+IFERROR(VLOOKUP(B262,'R016'!$X$5:$Y$19,2,FALSE),0)+IFERROR(VLOOKUP(B262,'R017'!$X$5:$Y$19,2,FALSE),0)+IFERROR(VLOOKUP(B262,'R018'!$X$5:$Y$19,2,FALSE),0)+IFERROR(VLOOKUP(B262,'R019'!$X$5:$Y$19,2,FALSE),0)+IFERROR(VLOOKUP(B262,'R020'!$X$5:$Y$19,2,FALSE),0)+IFERROR(VLOOKUP(B262,'R021'!$X$5:$Y$19,2,FALSE),0)</f>
        <v>0</v>
      </c>
      <c r="W262" s="30">
        <f t="shared" ca="1" si="21"/>
        <v>0</v>
      </c>
      <c r="X262" s="31">
        <f t="shared" ca="1" si="22"/>
        <v>0</v>
      </c>
      <c r="Y262" s="19">
        <f ca="1">IFERROR(VLOOKUP(B262,'R001'!$X$5:$Z$19,2,FALSE),0)+IFERROR(VLOOKUP(B262,'R002'!$X$5:$Z$19,2,FALSE),0)+IFERROR(VLOOKUP(B262,'R003'!$X$5:$Z$19,2,FALSE),0)+IFERROR(VLOOKUP(B262,'R004'!$X$5:$Z$19,2,FALSE),0)+IFERROR(VLOOKUP(B262,'R005'!$X$5:$Z$19,2,FALSE),0)+IFERROR(VLOOKUP(B262,'R006'!$X$5:$Z$19,2,FALSE),0)+IFERROR(VLOOKUP(B262,'R007'!$X$5:$Z$19,2,FALSE),0)+IFERROR(VLOOKUP(B262,'R008'!$X$5:$Z$19,2,FALSE),0)+IFERROR(VLOOKUP(B262,'R009'!$X$5:$Z$19,2,FALSE),0)+IFERROR(VLOOKUP(B262,'R010'!$X$5:$Z$19,2,FALSE),0)+IFERROR(VLOOKUP(B262,'R011'!$X$5:$Z$19,2,FALSE),0)+IFERROR(VLOOKUP(B262,'R012'!$X$5:$Z$19,2,FALSE),0)+IFERROR(VLOOKUP(B262,'R013'!$X$5:$Z$19,2,FALSE),0)+IFERROR(VLOOKUP(B262,'R014'!$X$5:$Z$19,2,FALSE),0)+IFERROR(VLOOKUP(B262,'R015'!$X$5:$Z$19,2,FALSE),0)+IFERROR(VLOOKUP(B262,'R016'!$X$5:$Z$19,2,FALSE),0)+IFERROR(VLOOKUP(B262,'R017'!$X$5:$Z$19,2,FALSE),0)+IFERROR(VLOOKUP(B262,'R018'!$X$5:$Z$19,2,FALSE),0)+IFERROR(VLOOKUP(B262,'R019'!$X$5:$Z$19,2,FALSE),0)+IFERROR(VLOOKUP(B262,'R020'!$X$5:$Z$19,2,FALSE),0)+IFERROR(VLOOKUP(B262,'R021'!$X$5:$Z$19,2,FALSE),0)</f>
        <v>0</v>
      </c>
      <c r="Z262" s="20">
        <f t="shared" ca="1" si="23"/>
        <v>0</v>
      </c>
      <c r="AA262" s="21">
        <f t="shared" ca="1" si="24"/>
        <v>0</v>
      </c>
      <c r="AB262" s="16"/>
    </row>
    <row r="263" spans="1:28" x14ac:dyDescent="0.25">
      <c r="A263" s="14"/>
      <c r="B263" s="130"/>
      <c r="C263" s="130"/>
      <c r="D263" s="180"/>
      <c r="E263" s="131"/>
      <c r="F263" s="32">
        <f t="shared" si="20"/>
        <v>0</v>
      </c>
      <c r="G263" s="132"/>
      <c r="H263" s="133"/>
      <c r="I263" s="133"/>
      <c r="J263" s="133"/>
      <c r="K263" s="133"/>
      <c r="L263" s="133"/>
      <c r="M263" s="133"/>
      <c r="N263" s="133"/>
      <c r="O263" s="133"/>
      <c r="P263" s="133"/>
      <c r="Q263" s="133"/>
      <c r="R263" s="133"/>
      <c r="S263" s="133"/>
      <c r="T263" s="133"/>
      <c r="U263" s="133"/>
      <c r="V263" s="29">
        <f ca="1">IFERROR(VLOOKUP(B263,'R001'!$X$5:$Y$19,2,FALSE),0)+IFERROR(VLOOKUP(B263,'R002'!$X$5:$Y$19,2,FALSE),0)+IFERROR(VLOOKUP(B263,'R003'!$X$5:$Y$19,2,FALSE),0)+IFERROR(VLOOKUP(B263,'R004'!$X$5:$Y$19,2,FALSE),0)+IFERROR(VLOOKUP(B263,'R005'!$X$5:$Y$19,2,FALSE),0)+IFERROR(VLOOKUP(B263,'R006'!$X$5:$Y$19,2,FALSE),0)+IFERROR(VLOOKUP(B263,'R007'!$X$5:$Y$19,2,FALSE),0)+IFERROR(VLOOKUP(B263,'R008'!$X$5:$Y$19,2,FALSE),0)+IFERROR(VLOOKUP(B263,'R009'!$X$5:$Y$19,2,FALSE),0)+IFERROR(VLOOKUP(B263,'R010'!$X$5:$Y$19,2,FALSE),0)+IFERROR(VLOOKUP(B263,'R011'!$X$5:$Y$19,2,FALSE),0)+IFERROR(VLOOKUP(B263,'R012'!$X$5:$Y$19,2,FALSE),0)+IFERROR(VLOOKUP(B263,'R013'!$X$5:$Y$19,2,FALSE),0)+IFERROR(VLOOKUP(B263,'R014'!$X$5:$Y$19,2,FALSE),0)+IFERROR(VLOOKUP(B263,'R015'!$X$5:$Y$19,2,FALSE),0)+IFERROR(VLOOKUP(B263,'R016'!$X$5:$Y$19,2,FALSE),0)+IFERROR(VLOOKUP(B263,'R017'!$X$5:$Y$19,2,FALSE),0)+IFERROR(VLOOKUP(B263,'R018'!$X$5:$Y$19,2,FALSE),0)+IFERROR(VLOOKUP(B263,'R019'!$X$5:$Y$19,2,FALSE),0)+IFERROR(VLOOKUP(B263,'R020'!$X$5:$Y$19,2,FALSE),0)+IFERROR(VLOOKUP(B263,'R021'!$X$5:$Y$19,2,FALSE),0)</f>
        <v>0</v>
      </c>
      <c r="W263" s="30">
        <f t="shared" ca="1" si="21"/>
        <v>0</v>
      </c>
      <c r="X263" s="31">
        <f t="shared" ca="1" si="22"/>
        <v>0</v>
      </c>
      <c r="Y263" s="19">
        <f ca="1">IFERROR(VLOOKUP(B263,'R001'!$X$5:$Z$19,2,FALSE),0)+IFERROR(VLOOKUP(B263,'R002'!$X$5:$Z$19,2,FALSE),0)+IFERROR(VLOOKUP(B263,'R003'!$X$5:$Z$19,2,FALSE),0)+IFERROR(VLOOKUP(B263,'R004'!$X$5:$Z$19,2,FALSE),0)+IFERROR(VLOOKUP(B263,'R005'!$X$5:$Z$19,2,FALSE),0)+IFERROR(VLOOKUP(B263,'R006'!$X$5:$Z$19,2,FALSE),0)+IFERROR(VLOOKUP(B263,'R007'!$X$5:$Z$19,2,FALSE),0)+IFERROR(VLOOKUP(B263,'R008'!$X$5:$Z$19,2,FALSE),0)+IFERROR(VLOOKUP(B263,'R009'!$X$5:$Z$19,2,FALSE),0)+IFERROR(VLOOKUP(B263,'R010'!$X$5:$Z$19,2,FALSE),0)+IFERROR(VLOOKUP(B263,'R011'!$X$5:$Z$19,2,FALSE),0)+IFERROR(VLOOKUP(B263,'R012'!$X$5:$Z$19,2,FALSE),0)+IFERROR(VLOOKUP(B263,'R013'!$X$5:$Z$19,2,FALSE),0)+IFERROR(VLOOKUP(B263,'R014'!$X$5:$Z$19,2,FALSE),0)+IFERROR(VLOOKUP(B263,'R015'!$X$5:$Z$19,2,FALSE),0)+IFERROR(VLOOKUP(B263,'R016'!$X$5:$Z$19,2,FALSE),0)+IFERROR(VLOOKUP(B263,'R017'!$X$5:$Z$19,2,FALSE),0)+IFERROR(VLOOKUP(B263,'R018'!$X$5:$Z$19,2,FALSE),0)+IFERROR(VLOOKUP(B263,'R019'!$X$5:$Z$19,2,FALSE),0)+IFERROR(VLOOKUP(B263,'R020'!$X$5:$Z$19,2,FALSE),0)+IFERROR(VLOOKUP(B263,'R021'!$X$5:$Z$19,2,FALSE),0)</f>
        <v>0</v>
      </c>
      <c r="Z263" s="20">
        <f t="shared" ca="1" si="23"/>
        <v>0</v>
      </c>
      <c r="AA263" s="21">
        <f t="shared" ca="1" si="24"/>
        <v>0</v>
      </c>
      <c r="AB263" s="16"/>
    </row>
    <row r="264" spans="1:28" x14ac:dyDescent="0.25">
      <c r="A264" s="14"/>
      <c r="B264" s="130"/>
      <c r="C264" s="130"/>
      <c r="D264" s="180"/>
      <c r="E264" s="131"/>
      <c r="F264" s="32">
        <f t="shared" si="20"/>
        <v>0</v>
      </c>
      <c r="G264" s="132"/>
      <c r="H264" s="133"/>
      <c r="I264" s="133"/>
      <c r="J264" s="133"/>
      <c r="K264" s="133"/>
      <c r="L264" s="133"/>
      <c r="M264" s="133"/>
      <c r="N264" s="133"/>
      <c r="O264" s="133"/>
      <c r="P264" s="133"/>
      <c r="Q264" s="133"/>
      <c r="R264" s="133"/>
      <c r="S264" s="133"/>
      <c r="T264" s="133"/>
      <c r="U264" s="133"/>
      <c r="V264" s="29">
        <f ca="1">IFERROR(VLOOKUP(B264,'R001'!$X$5:$Y$19,2,FALSE),0)+IFERROR(VLOOKUP(B264,'R002'!$X$5:$Y$19,2,FALSE),0)+IFERROR(VLOOKUP(B264,'R003'!$X$5:$Y$19,2,FALSE),0)+IFERROR(VLOOKUP(B264,'R004'!$X$5:$Y$19,2,FALSE),0)+IFERROR(VLOOKUP(B264,'R005'!$X$5:$Y$19,2,FALSE),0)+IFERROR(VLOOKUP(B264,'R006'!$X$5:$Y$19,2,FALSE),0)+IFERROR(VLOOKUP(B264,'R007'!$X$5:$Y$19,2,FALSE),0)+IFERROR(VLOOKUP(B264,'R008'!$X$5:$Y$19,2,FALSE),0)+IFERROR(VLOOKUP(B264,'R009'!$X$5:$Y$19,2,FALSE),0)+IFERROR(VLOOKUP(B264,'R010'!$X$5:$Y$19,2,FALSE),0)+IFERROR(VLOOKUP(B264,'R011'!$X$5:$Y$19,2,FALSE),0)+IFERROR(VLOOKUP(B264,'R012'!$X$5:$Y$19,2,FALSE),0)+IFERROR(VLOOKUP(B264,'R013'!$X$5:$Y$19,2,FALSE),0)+IFERROR(VLOOKUP(B264,'R014'!$X$5:$Y$19,2,FALSE),0)+IFERROR(VLOOKUP(B264,'R015'!$X$5:$Y$19,2,FALSE),0)+IFERROR(VLOOKUP(B264,'R016'!$X$5:$Y$19,2,FALSE),0)+IFERROR(VLOOKUP(B264,'R017'!$X$5:$Y$19,2,FALSE),0)+IFERROR(VLOOKUP(B264,'R018'!$X$5:$Y$19,2,FALSE),0)+IFERROR(VLOOKUP(B264,'R019'!$X$5:$Y$19,2,FALSE),0)+IFERROR(VLOOKUP(B264,'R020'!$X$5:$Y$19,2,FALSE),0)+IFERROR(VLOOKUP(B264,'R021'!$X$5:$Y$19,2,FALSE),0)</f>
        <v>0</v>
      </c>
      <c r="W264" s="30">
        <f t="shared" ca="1" si="21"/>
        <v>0</v>
      </c>
      <c r="X264" s="31">
        <f t="shared" ca="1" si="22"/>
        <v>0</v>
      </c>
      <c r="Y264" s="19">
        <f ca="1">IFERROR(VLOOKUP(B264,'R001'!$X$5:$Z$19,2,FALSE),0)+IFERROR(VLOOKUP(B264,'R002'!$X$5:$Z$19,2,FALSE),0)+IFERROR(VLOOKUP(B264,'R003'!$X$5:$Z$19,2,FALSE),0)+IFERROR(VLOOKUP(B264,'R004'!$X$5:$Z$19,2,FALSE),0)+IFERROR(VLOOKUP(B264,'R005'!$X$5:$Z$19,2,FALSE),0)+IFERROR(VLOOKUP(B264,'R006'!$X$5:$Z$19,2,FALSE),0)+IFERROR(VLOOKUP(B264,'R007'!$X$5:$Z$19,2,FALSE),0)+IFERROR(VLOOKUP(B264,'R008'!$X$5:$Z$19,2,FALSE),0)+IFERROR(VLOOKUP(B264,'R009'!$X$5:$Z$19,2,FALSE),0)+IFERROR(VLOOKUP(B264,'R010'!$X$5:$Z$19,2,FALSE),0)+IFERROR(VLOOKUP(B264,'R011'!$X$5:$Z$19,2,FALSE),0)+IFERROR(VLOOKUP(B264,'R012'!$X$5:$Z$19,2,FALSE),0)+IFERROR(VLOOKUP(B264,'R013'!$X$5:$Z$19,2,FALSE),0)+IFERROR(VLOOKUP(B264,'R014'!$X$5:$Z$19,2,FALSE),0)+IFERROR(VLOOKUP(B264,'R015'!$X$5:$Z$19,2,FALSE),0)+IFERROR(VLOOKUP(B264,'R016'!$X$5:$Z$19,2,FALSE),0)+IFERROR(VLOOKUP(B264,'R017'!$X$5:$Z$19,2,FALSE),0)+IFERROR(VLOOKUP(B264,'R018'!$X$5:$Z$19,2,FALSE),0)+IFERROR(VLOOKUP(B264,'R019'!$X$5:$Z$19,2,FALSE),0)+IFERROR(VLOOKUP(B264,'R020'!$X$5:$Z$19,2,FALSE),0)+IFERROR(VLOOKUP(B264,'R021'!$X$5:$Z$19,2,FALSE),0)</f>
        <v>0</v>
      </c>
      <c r="Z264" s="20">
        <f t="shared" ca="1" si="23"/>
        <v>0</v>
      </c>
      <c r="AA264" s="21">
        <f t="shared" ca="1" si="24"/>
        <v>0</v>
      </c>
      <c r="AB264" s="16"/>
    </row>
    <row r="265" spans="1:28" x14ac:dyDescent="0.25">
      <c r="A265" s="14"/>
      <c r="B265" s="130"/>
      <c r="C265" s="130"/>
      <c r="D265" s="180"/>
      <c r="E265" s="131"/>
      <c r="F265" s="32">
        <f t="shared" si="20"/>
        <v>0</v>
      </c>
      <c r="G265" s="132"/>
      <c r="H265" s="133"/>
      <c r="I265" s="133"/>
      <c r="J265" s="133"/>
      <c r="K265" s="133"/>
      <c r="L265" s="133"/>
      <c r="M265" s="133"/>
      <c r="N265" s="133"/>
      <c r="O265" s="133"/>
      <c r="P265" s="133"/>
      <c r="Q265" s="133"/>
      <c r="R265" s="133"/>
      <c r="S265" s="133"/>
      <c r="T265" s="133"/>
      <c r="U265" s="133"/>
      <c r="V265" s="29">
        <f ca="1">IFERROR(VLOOKUP(B265,'R001'!$X$5:$Y$19,2,FALSE),0)+IFERROR(VLOOKUP(B265,'R002'!$X$5:$Y$19,2,FALSE),0)+IFERROR(VLOOKUP(B265,'R003'!$X$5:$Y$19,2,FALSE),0)+IFERROR(VLOOKUP(B265,'R004'!$X$5:$Y$19,2,FALSE),0)+IFERROR(VLOOKUP(B265,'R005'!$X$5:$Y$19,2,FALSE),0)+IFERROR(VLOOKUP(B265,'R006'!$X$5:$Y$19,2,FALSE),0)+IFERROR(VLOOKUP(B265,'R007'!$X$5:$Y$19,2,FALSE),0)+IFERROR(VLOOKUP(B265,'R008'!$X$5:$Y$19,2,FALSE),0)+IFERROR(VLOOKUP(B265,'R009'!$X$5:$Y$19,2,FALSE),0)+IFERROR(VLOOKUP(B265,'R010'!$X$5:$Y$19,2,FALSE),0)+IFERROR(VLOOKUP(B265,'R011'!$X$5:$Y$19,2,FALSE),0)+IFERROR(VLOOKUP(B265,'R012'!$X$5:$Y$19,2,FALSE),0)+IFERROR(VLOOKUP(B265,'R013'!$X$5:$Y$19,2,FALSE),0)+IFERROR(VLOOKUP(B265,'R014'!$X$5:$Y$19,2,FALSE),0)+IFERROR(VLOOKUP(B265,'R015'!$X$5:$Y$19,2,FALSE),0)+IFERROR(VLOOKUP(B265,'R016'!$X$5:$Y$19,2,FALSE),0)+IFERROR(VLOOKUP(B265,'R017'!$X$5:$Y$19,2,FALSE),0)+IFERROR(VLOOKUP(B265,'R018'!$X$5:$Y$19,2,FALSE),0)+IFERROR(VLOOKUP(B265,'R019'!$X$5:$Y$19,2,FALSE),0)+IFERROR(VLOOKUP(B265,'R020'!$X$5:$Y$19,2,FALSE),0)+IFERROR(VLOOKUP(B265,'R021'!$X$5:$Y$19,2,FALSE),0)</f>
        <v>0</v>
      </c>
      <c r="W265" s="30">
        <f t="shared" ca="1" si="21"/>
        <v>0</v>
      </c>
      <c r="X265" s="31">
        <f t="shared" ca="1" si="22"/>
        <v>0</v>
      </c>
      <c r="Y265" s="19">
        <f ca="1">IFERROR(VLOOKUP(B265,'R001'!$X$5:$Z$19,2,FALSE),0)+IFERROR(VLOOKUP(B265,'R002'!$X$5:$Z$19,2,FALSE),0)+IFERROR(VLOOKUP(B265,'R003'!$X$5:$Z$19,2,FALSE),0)+IFERROR(VLOOKUP(B265,'R004'!$X$5:$Z$19,2,FALSE),0)+IFERROR(VLOOKUP(B265,'R005'!$X$5:$Z$19,2,FALSE),0)+IFERROR(VLOOKUP(B265,'R006'!$X$5:$Z$19,2,FALSE),0)+IFERROR(VLOOKUP(B265,'R007'!$X$5:$Z$19,2,FALSE),0)+IFERROR(VLOOKUP(B265,'R008'!$X$5:$Z$19,2,FALSE),0)+IFERROR(VLOOKUP(B265,'R009'!$X$5:$Z$19,2,FALSE),0)+IFERROR(VLOOKUP(B265,'R010'!$X$5:$Z$19,2,FALSE),0)+IFERROR(VLOOKUP(B265,'R011'!$X$5:$Z$19,2,FALSE),0)+IFERROR(VLOOKUP(B265,'R012'!$X$5:$Z$19,2,FALSE),0)+IFERROR(VLOOKUP(B265,'R013'!$X$5:$Z$19,2,FALSE),0)+IFERROR(VLOOKUP(B265,'R014'!$X$5:$Z$19,2,FALSE),0)+IFERROR(VLOOKUP(B265,'R015'!$X$5:$Z$19,2,FALSE),0)+IFERROR(VLOOKUP(B265,'R016'!$X$5:$Z$19,2,FALSE),0)+IFERROR(VLOOKUP(B265,'R017'!$X$5:$Z$19,2,FALSE),0)+IFERROR(VLOOKUP(B265,'R018'!$X$5:$Z$19,2,FALSE),0)+IFERROR(VLOOKUP(B265,'R019'!$X$5:$Z$19,2,FALSE),0)+IFERROR(VLOOKUP(B265,'R020'!$X$5:$Z$19,2,FALSE),0)+IFERROR(VLOOKUP(B265,'R021'!$X$5:$Z$19,2,FALSE),0)</f>
        <v>0</v>
      </c>
      <c r="Z265" s="20">
        <f t="shared" ca="1" si="23"/>
        <v>0</v>
      </c>
      <c r="AA265" s="21">
        <f t="shared" ca="1" si="24"/>
        <v>0</v>
      </c>
      <c r="AB265" s="16"/>
    </row>
    <row r="266" spans="1:28" x14ac:dyDescent="0.25">
      <c r="A266" s="14"/>
      <c r="B266" s="130"/>
      <c r="C266" s="130"/>
      <c r="D266" s="180"/>
      <c r="E266" s="131"/>
      <c r="F266" s="32">
        <f t="shared" si="20"/>
        <v>0</v>
      </c>
      <c r="G266" s="132"/>
      <c r="H266" s="133"/>
      <c r="I266" s="133"/>
      <c r="J266" s="133"/>
      <c r="K266" s="133"/>
      <c r="L266" s="133"/>
      <c r="M266" s="133"/>
      <c r="N266" s="133"/>
      <c r="O266" s="133"/>
      <c r="P266" s="133"/>
      <c r="Q266" s="133"/>
      <c r="R266" s="133"/>
      <c r="S266" s="133"/>
      <c r="T266" s="133"/>
      <c r="U266" s="133"/>
      <c r="V266" s="29">
        <f ca="1">IFERROR(VLOOKUP(B266,'R001'!$X$5:$Y$19,2,FALSE),0)+IFERROR(VLOOKUP(B266,'R002'!$X$5:$Y$19,2,FALSE),0)+IFERROR(VLOOKUP(B266,'R003'!$X$5:$Y$19,2,FALSE),0)+IFERROR(VLOOKUP(B266,'R004'!$X$5:$Y$19,2,FALSE),0)+IFERROR(VLOOKUP(B266,'R005'!$X$5:$Y$19,2,FALSE),0)+IFERROR(VLOOKUP(B266,'R006'!$X$5:$Y$19,2,FALSE),0)+IFERROR(VLOOKUP(B266,'R007'!$X$5:$Y$19,2,FALSE),0)+IFERROR(VLOOKUP(B266,'R008'!$X$5:$Y$19,2,FALSE),0)+IFERROR(VLOOKUP(B266,'R009'!$X$5:$Y$19,2,FALSE),0)+IFERROR(VLOOKUP(B266,'R010'!$X$5:$Y$19,2,FALSE),0)+IFERROR(VLOOKUP(B266,'R011'!$X$5:$Y$19,2,FALSE),0)+IFERROR(VLOOKUP(B266,'R012'!$X$5:$Y$19,2,FALSE),0)+IFERROR(VLOOKUP(B266,'R013'!$X$5:$Y$19,2,FALSE),0)+IFERROR(VLOOKUP(B266,'R014'!$X$5:$Y$19,2,FALSE),0)+IFERROR(VLOOKUP(B266,'R015'!$X$5:$Y$19,2,FALSE),0)+IFERROR(VLOOKUP(B266,'R016'!$X$5:$Y$19,2,FALSE),0)+IFERROR(VLOOKUP(B266,'R017'!$X$5:$Y$19,2,FALSE),0)+IFERROR(VLOOKUP(B266,'R018'!$X$5:$Y$19,2,FALSE),0)+IFERROR(VLOOKUP(B266,'R019'!$X$5:$Y$19,2,FALSE),0)+IFERROR(VLOOKUP(B266,'R020'!$X$5:$Y$19,2,FALSE),0)+IFERROR(VLOOKUP(B266,'R021'!$X$5:$Y$19,2,FALSE),0)</f>
        <v>0</v>
      </c>
      <c r="W266" s="30">
        <f t="shared" ca="1" si="21"/>
        <v>0</v>
      </c>
      <c r="X266" s="31">
        <f t="shared" ca="1" si="22"/>
        <v>0</v>
      </c>
      <c r="Y266" s="19">
        <f ca="1">IFERROR(VLOOKUP(B266,'R001'!$X$5:$Z$19,2,FALSE),0)+IFERROR(VLOOKUP(B266,'R002'!$X$5:$Z$19,2,FALSE),0)+IFERROR(VLOOKUP(B266,'R003'!$X$5:$Z$19,2,FALSE),0)+IFERROR(VLOOKUP(B266,'R004'!$X$5:$Z$19,2,FALSE),0)+IFERROR(VLOOKUP(B266,'R005'!$X$5:$Z$19,2,FALSE),0)+IFERROR(VLOOKUP(B266,'R006'!$X$5:$Z$19,2,FALSE),0)+IFERROR(VLOOKUP(B266,'R007'!$X$5:$Z$19,2,FALSE),0)+IFERROR(VLOOKUP(B266,'R008'!$X$5:$Z$19,2,FALSE),0)+IFERROR(VLOOKUP(B266,'R009'!$X$5:$Z$19,2,FALSE),0)+IFERROR(VLOOKUP(B266,'R010'!$X$5:$Z$19,2,FALSE),0)+IFERROR(VLOOKUP(B266,'R011'!$X$5:$Z$19,2,FALSE),0)+IFERROR(VLOOKUP(B266,'R012'!$X$5:$Z$19,2,FALSE),0)+IFERROR(VLOOKUP(B266,'R013'!$X$5:$Z$19,2,FALSE),0)+IFERROR(VLOOKUP(B266,'R014'!$X$5:$Z$19,2,FALSE),0)+IFERROR(VLOOKUP(B266,'R015'!$X$5:$Z$19,2,FALSE),0)+IFERROR(VLOOKUP(B266,'R016'!$X$5:$Z$19,2,FALSE),0)+IFERROR(VLOOKUP(B266,'R017'!$X$5:$Z$19,2,FALSE),0)+IFERROR(VLOOKUP(B266,'R018'!$X$5:$Z$19,2,FALSE),0)+IFERROR(VLOOKUP(B266,'R019'!$X$5:$Z$19,2,FALSE),0)+IFERROR(VLOOKUP(B266,'R020'!$X$5:$Z$19,2,FALSE),0)+IFERROR(VLOOKUP(B266,'R021'!$X$5:$Z$19,2,FALSE),0)</f>
        <v>0</v>
      </c>
      <c r="Z266" s="20">
        <f t="shared" ca="1" si="23"/>
        <v>0</v>
      </c>
      <c r="AA266" s="21">
        <f t="shared" ca="1" si="24"/>
        <v>0</v>
      </c>
      <c r="AB266" s="16"/>
    </row>
    <row r="267" spans="1:28" x14ac:dyDescent="0.25">
      <c r="A267" s="14"/>
      <c r="B267" s="130"/>
      <c r="C267" s="130"/>
      <c r="D267" s="180"/>
      <c r="E267" s="131"/>
      <c r="F267" s="32">
        <f t="shared" si="20"/>
        <v>0</v>
      </c>
      <c r="G267" s="132"/>
      <c r="H267" s="133"/>
      <c r="I267" s="133"/>
      <c r="J267" s="133"/>
      <c r="K267" s="133"/>
      <c r="L267" s="133"/>
      <c r="M267" s="133"/>
      <c r="N267" s="133"/>
      <c r="O267" s="133"/>
      <c r="P267" s="133"/>
      <c r="Q267" s="133"/>
      <c r="R267" s="133"/>
      <c r="S267" s="133"/>
      <c r="T267" s="133"/>
      <c r="U267" s="133"/>
      <c r="V267" s="29">
        <f ca="1">IFERROR(VLOOKUP(B267,'R001'!$X$5:$Y$19,2,FALSE),0)+IFERROR(VLOOKUP(B267,'R002'!$X$5:$Y$19,2,FALSE),0)+IFERROR(VLOOKUP(B267,'R003'!$X$5:$Y$19,2,FALSE),0)+IFERROR(VLOOKUP(B267,'R004'!$X$5:$Y$19,2,FALSE),0)+IFERROR(VLOOKUP(B267,'R005'!$X$5:$Y$19,2,FALSE),0)+IFERROR(VLOOKUP(B267,'R006'!$X$5:$Y$19,2,FALSE),0)+IFERROR(VLOOKUP(B267,'R007'!$X$5:$Y$19,2,FALSE),0)+IFERROR(VLOOKUP(B267,'R008'!$X$5:$Y$19,2,FALSE),0)+IFERROR(VLOOKUP(B267,'R009'!$X$5:$Y$19,2,FALSE),0)+IFERROR(VLOOKUP(B267,'R010'!$X$5:$Y$19,2,FALSE),0)+IFERROR(VLOOKUP(B267,'R011'!$X$5:$Y$19,2,FALSE),0)+IFERROR(VLOOKUP(B267,'R012'!$X$5:$Y$19,2,FALSE),0)+IFERROR(VLOOKUP(B267,'R013'!$X$5:$Y$19,2,FALSE),0)+IFERROR(VLOOKUP(B267,'R014'!$X$5:$Y$19,2,FALSE),0)+IFERROR(VLOOKUP(B267,'R015'!$X$5:$Y$19,2,FALSE),0)+IFERROR(VLOOKUP(B267,'R016'!$X$5:$Y$19,2,FALSE),0)+IFERROR(VLOOKUP(B267,'R017'!$X$5:$Y$19,2,FALSE),0)+IFERROR(VLOOKUP(B267,'R018'!$X$5:$Y$19,2,FALSE),0)+IFERROR(VLOOKUP(B267,'R019'!$X$5:$Y$19,2,FALSE),0)+IFERROR(VLOOKUP(B267,'R020'!$X$5:$Y$19,2,FALSE),0)+IFERROR(VLOOKUP(B267,'R021'!$X$5:$Y$19,2,FALSE),0)</f>
        <v>0</v>
      </c>
      <c r="W267" s="30">
        <f t="shared" ca="1" si="21"/>
        <v>0</v>
      </c>
      <c r="X267" s="31">
        <f t="shared" ca="1" si="22"/>
        <v>0</v>
      </c>
      <c r="Y267" s="19">
        <f ca="1">IFERROR(VLOOKUP(B267,'R001'!$X$5:$Z$19,2,FALSE),0)+IFERROR(VLOOKUP(B267,'R002'!$X$5:$Z$19,2,FALSE),0)+IFERROR(VLOOKUP(B267,'R003'!$X$5:$Z$19,2,FALSE),0)+IFERROR(VLOOKUP(B267,'R004'!$X$5:$Z$19,2,FALSE),0)+IFERROR(VLOOKUP(B267,'R005'!$X$5:$Z$19,2,FALSE),0)+IFERROR(VLOOKUP(B267,'R006'!$X$5:$Z$19,2,FALSE),0)+IFERROR(VLOOKUP(B267,'R007'!$X$5:$Z$19,2,FALSE),0)+IFERROR(VLOOKUP(B267,'R008'!$X$5:$Z$19,2,FALSE),0)+IFERROR(VLOOKUP(B267,'R009'!$X$5:$Z$19,2,FALSE),0)+IFERROR(VLOOKUP(B267,'R010'!$X$5:$Z$19,2,FALSE),0)+IFERROR(VLOOKUP(B267,'R011'!$X$5:$Z$19,2,FALSE),0)+IFERROR(VLOOKUP(B267,'R012'!$X$5:$Z$19,2,FALSE),0)+IFERROR(VLOOKUP(B267,'R013'!$X$5:$Z$19,2,FALSE),0)+IFERROR(VLOOKUP(B267,'R014'!$X$5:$Z$19,2,FALSE),0)+IFERROR(VLOOKUP(B267,'R015'!$X$5:$Z$19,2,FALSE),0)+IFERROR(VLOOKUP(B267,'R016'!$X$5:$Z$19,2,FALSE),0)+IFERROR(VLOOKUP(B267,'R017'!$X$5:$Z$19,2,FALSE),0)+IFERROR(VLOOKUP(B267,'R018'!$X$5:$Z$19,2,FALSE),0)+IFERROR(VLOOKUP(B267,'R019'!$X$5:$Z$19,2,FALSE),0)+IFERROR(VLOOKUP(B267,'R020'!$X$5:$Z$19,2,FALSE),0)+IFERROR(VLOOKUP(B267,'R021'!$X$5:$Z$19,2,FALSE),0)</f>
        <v>0</v>
      </c>
      <c r="Z267" s="20">
        <f t="shared" ca="1" si="23"/>
        <v>0</v>
      </c>
      <c r="AA267" s="21">
        <f t="shared" ca="1" si="24"/>
        <v>0</v>
      </c>
      <c r="AB267" s="16"/>
    </row>
    <row r="268" spans="1:28" x14ac:dyDescent="0.25">
      <c r="A268" s="14"/>
      <c r="B268" s="130"/>
      <c r="C268" s="130"/>
      <c r="D268" s="180"/>
      <c r="E268" s="131"/>
      <c r="F268" s="32">
        <f t="shared" si="20"/>
        <v>0</v>
      </c>
      <c r="G268" s="132"/>
      <c r="H268" s="133"/>
      <c r="I268" s="133"/>
      <c r="J268" s="133"/>
      <c r="K268" s="133"/>
      <c r="L268" s="133"/>
      <c r="M268" s="133"/>
      <c r="N268" s="133"/>
      <c r="O268" s="133"/>
      <c r="P268" s="133"/>
      <c r="Q268" s="133"/>
      <c r="R268" s="133"/>
      <c r="S268" s="133"/>
      <c r="T268" s="133"/>
      <c r="U268" s="133"/>
      <c r="V268" s="29">
        <f ca="1">IFERROR(VLOOKUP(B268,'R001'!$X$5:$Y$19,2,FALSE),0)+IFERROR(VLOOKUP(B268,'R002'!$X$5:$Y$19,2,FALSE),0)+IFERROR(VLOOKUP(B268,'R003'!$X$5:$Y$19,2,FALSE),0)+IFERROR(VLOOKUP(B268,'R004'!$X$5:$Y$19,2,FALSE),0)+IFERROR(VLOOKUP(B268,'R005'!$X$5:$Y$19,2,FALSE),0)+IFERROR(VLOOKUP(B268,'R006'!$X$5:$Y$19,2,FALSE),0)+IFERROR(VLOOKUP(B268,'R007'!$X$5:$Y$19,2,FALSE),0)+IFERROR(VLOOKUP(B268,'R008'!$X$5:$Y$19,2,FALSE),0)+IFERROR(VLOOKUP(B268,'R009'!$X$5:$Y$19,2,FALSE),0)+IFERROR(VLOOKUP(B268,'R010'!$X$5:$Y$19,2,FALSE),0)+IFERROR(VLOOKUP(B268,'R011'!$X$5:$Y$19,2,FALSE),0)+IFERROR(VLOOKUP(B268,'R012'!$X$5:$Y$19,2,FALSE),0)+IFERROR(VLOOKUP(B268,'R013'!$X$5:$Y$19,2,FALSE),0)+IFERROR(VLOOKUP(B268,'R014'!$X$5:$Y$19,2,FALSE),0)+IFERROR(VLOOKUP(B268,'R015'!$X$5:$Y$19,2,FALSE),0)+IFERROR(VLOOKUP(B268,'R016'!$X$5:$Y$19,2,FALSE),0)+IFERROR(VLOOKUP(B268,'R017'!$X$5:$Y$19,2,FALSE),0)+IFERROR(VLOOKUP(B268,'R018'!$X$5:$Y$19,2,FALSE),0)+IFERROR(VLOOKUP(B268,'R019'!$X$5:$Y$19,2,FALSE),0)+IFERROR(VLOOKUP(B268,'R020'!$X$5:$Y$19,2,FALSE),0)+IFERROR(VLOOKUP(B268,'R021'!$X$5:$Y$19,2,FALSE),0)</f>
        <v>0</v>
      </c>
      <c r="W268" s="30">
        <f t="shared" ca="1" si="21"/>
        <v>0</v>
      </c>
      <c r="X268" s="31">
        <f t="shared" ca="1" si="22"/>
        <v>0</v>
      </c>
      <c r="Y268" s="19">
        <f ca="1">IFERROR(VLOOKUP(B268,'R001'!$X$5:$Z$19,2,FALSE),0)+IFERROR(VLOOKUP(B268,'R002'!$X$5:$Z$19,2,FALSE),0)+IFERROR(VLOOKUP(B268,'R003'!$X$5:$Z$19,2,FALSE),0)+IFERROR(VLOOKUP(B268,'R004'!$X$5:$Z$19,2,FALSE),0)+IFERROR(VLOOKUP(B268,'R005'!$X$5:$Z$19,2,FALSE),0)+IFERROR(VLOOKUP(B268,'R006'!$X$5:$Z$19,2,FALSE),0)+IFERROR(VLOOKUP(B268,'R007'!$X$5:$Z$19,2,FALSE),0)+IFERROR(VLOOKUP(B268,'R008'!$X$5:$Z$19,2,FALSE),0)+IFERROR(VLOOKUP(B268,'R009'!$X$5:$Z$19,2,FALSE),0)+IFERROR(VLOOKUP(B268,'R010'!$X$5:$Z$19,2,FALSE),0)+IFERROR(VLOOKUP(B268,'R011'!$X$5:$Z$19,2,FALSE),0)+IFERROR(VLOOKUP(B268,'R012'!$X$5:$Z$19,2,FALSE),0)+IFERROR(VLOOKUP(B268,'R013'!$X$5:$Z$19,2,FALSE),0)+IFERROR(VLOOKUP(B268,'R014'!$X$5:$Z$19,2,FALSE),0)+IFERROR(VLOOKUP(B268,'R015'!$X$5:$Z$19,2,FALSE),0)+IFERROR(VLOOKUP(B268,'R016'!$X$5:$Z$19,2,FALSE),0)+IFERROR(VLOOKUP(B268,'R017'!$X$5:$Z$19,2,FALSE),0)+IFERROR(VLOOKUP(B268,'R018'!$X$5:$Z$19,2,FALSE),0)+IFERROR(VLOOKUP(B268,'R019'!$X$5:$Z$19,2,FALSE),0)+IFERROR(VLOOKUP(B268,'R020'!$X$5:$Z$19,2,FALSE),0)+IFERROR(VLOOKUP(B268,'R021'!$X$5:$Z$19,2,FALSE),0)</f>
        <v>0</v>
      </c>
      <c r="Z268" s="20">
        <f t="shared" ca="1" si="23"/>
        <v>0</v>
      </c>
      <c r="AA268" s="21">
        <f t="shared" ca="1" si="24"/>
        <v>0</v>
      </c>
      <c r="AB268" s="16"/>
    </row>
    <row r="269" spans="1:28" x14ac:dyDescent="0.25">
      <c r="A269" s="14"/>
      <c r="B269" s="130"/>
      <c r="C269" s="130"/>
      <c r="D269" s="180"/>
      <c r="E269" s="131"/>
      <c r="F269" s="32">
        <f t="shared" si="20"/>
        <v>0</v>
      </c>
      <c r="G269" s="132"/>
      <c r="H269" s="133"/>
      <c r="I269" s="133"/>
      <c r="J269" s="133"/>
      <c r="K269" s="133"/>
      <c r="L269" s="133"/>
      <c r="M269" s="133"/>
      <c r="N269" s="133"/>
      <c r="O269" s="133"/>
      <c r="P269" s="133"/>
      <c r="Q269" s="133"/>
      <c r="R269" s="133"/>
      <c r="S269" s="133"/>
      <c r="T269" s="133"/>
      <c r="U269" s="133"/>
      <c r="V269" s="29">
        <f ca="1">IFERROR(VLOOKUP(B269,'R001'!$X$5:$Y$19,2,FALSE),0)+IFERROR(VLOOKUP(B269,'R002'!$X$5:$Y$19,2,FALSE),0)+IFERROR(VLOOKUP(B269,'R003'!$X$5:$Y$19,2,FALSE),0)+IFERROR(VLOOKUP(B269,'R004'!$X$5:$Y$19,2,FALSE),0)+IFERROR(VLOOKUP(B269,'R005'!$X$5:$Y$19,2,FALSE),0)+IFERROR(VLOOKUP(B269,'R006'!$X$5:$Y$19,2,FALSE),0)+IFERROR(VLOOKUP(B269,'R007'!$X$5:$Y$19,2,FALSE),0)+IFERROR(VLOOKUP(B269,'R008'!$X$5:$Y$19,2,FALSE),0)+IFERROR(VLOOKUP(B269,'R009'!$X$5:$Y$19,2,FALSE),0)+IFERROR(VLOOKUP(B269,'R010'!$X$5:$Y$19,2,FALSE),0)+IFERROR(VLOOKUP(B269,'R011'!$X$5:$Y$19,2,FALSE),0)+IFERROR(VLOOKUP(B269,'R012'!$X$5:$Y$19,2,FALSE),0)+IFERROR(VLOOKUP(B269,'R013'!$X$5:$Y$19,2,FALSE),0)+IFERROR(VLOOKUP(B269,'R014'!$X$5:$Y$19,2,FALSE),0)+IFERROR(VLOOKUP(B269,'R015'!$X$5:$Y$19,2,FALSE),0)+IFERROR(VLOOKUP(B269,'R016'!$X$5:$Y$19,2,FALSE),0)+IFERROR(VLOOKUP(B269,'R017'!$X$5:$Y$19,2,FALSE),0)+IFERROR(VLOOKUP(B269,'R018'!$X$5:$Y$19,2,FALSE),0)+IFERROR(VLOOKUP(B269,'R019'!$X$5:$Y$19,2,FALSE),0)+IFERROR(VLOOKUP(B269,'R020'!$X$5:$Y$19,2,FALSE),0)+IFERROR(VLOOKUP(B269,'R021'!$X$5:$Y$19,2,FALSE),0)</f>
        <v>0</v>
      </c>
      <c r="W269" s="30">
        <f t="shared" ca="1" si="21"/>
        <v>0</v>
      </c>
      <c r="X269" s="31">
        <f t="shared" ca="1" si="22"/>
        <v>0</v>
      </c>
      <c r="Y269" s="19">
        <f ca="1">IFERROR(VLOOKUP(B269,'R001'!$X$5:$Z$19,2,FALSE),0)+IFERROR(VLOOKUP(B269,'R002'!$X$5:$Z$19,2,FALSE),0)+IFERROR(VLOOKUP(B269,'R003'!$X$5:$Z$19,2,FALSE),0)+IFERROR(VLOOKUP(B269,'R004'!$X$5:$Z$19,2,FALSE),0)+IFERROR(VLOOKUP(B269,'R005'!$X$5:$Z$19,2,FALSE),0)+IFERROR(VLOOKUP(B269,'R006'!$X$5:$Z$19,2,FALSE),0)+IFERROR(VLOOKUP(B269,'R007'!$X$5:$Z$19,2,FALSE),0)+IFERROR(VLOOKUP(B269,'R008'!$X$5:$Z$19,2,FALSE),0)+IFERROR(VLOOKUP(B269,'R009'!$X$5:$Z$19,2,FALSE),0)+IFERROR(VLOOKUP(B269,'R010'!$X$5:$Z$19,2,FALSE),0)+IFERROR(VLOOKUP(B269,'R011'!$X$5:$Z$19,2,FALSE),0)+IFERROR(VLOOKUP(B269,'R012'!$X$5:$Z$19,2,FALSE),0)+IFERROR(VLOOKUP(B269,'R013'!$X$5:$Z$19,2,FALSE),0)+IFERROR(VLOOKUP(B269,'R014'!$X$5:$Z$19,2,FALSE),0)+IFERROR(VLOOKUP(B269,'R015'!$X$5:$Z$19,2,FALSE),0)+IFERROR(VLOOKUP(B269,'R016'!$X$5:$Z$19,2,FALSE),0)+IFERROR(VLOOKUP(B269,'R017'!$X$5:$Z$19,2,FALSE),0)+IFERROR(VLOOKUP(B269,'R018'!$X$5:$Z$19,2,FALSE),0)+IFERROR(VLOOKUP(B269,'R019'!$X$5:$Z$19,2,FALSE),0)+IFERROR(VLOOKUP(B269,'R020'!$X$5:$Z$19,2,FALSE),0)+IFERROR(VLOOKUP(B269,'R021'!$X$5:$Z$19,2,FALSE),0)</f>
        <v>0</v>
      </c>
      <c r="Z269" s="20">
        <f t="shared" ca="1" si="23"/>
        <v>0</v>
      </c>
      <c r="AA269" s="21">
        <f t="shared" ca="1" si="24"/>
        <v>0</v>
      </c>
      <c r="AB269" s="16"/>
    </row>
    <row r="270" spans="1:28" x14ac:dyDescent="0.25">
      <c r="A270" s="14"/>
      <c r="B270" s="130"/>
      <c r="C270" s="130"/>
      <c r="D270" s="180"/>
      <c r="E270" s="131"/>
      <c r="F270" s="32">
        <f t="shared" si="20"/>
        <v>0</v>
      </c>
      <c r="G270" s="132"/>
      <c r="H270" s="133"/>
      <c r="I270" s="133"/>
      <c r="J270" s="133"/>
      <c r="K270" s="133"/>
      <c r="L270" s="133"/>
      <c r="M270" s="133"/>
      <c r="N270" s="133"/>
      <c r="O270" s="133"/>
      <c r="P270" s="133"/>
      <c r="Q270" s="133"/>
      <c r="R270" s="133"/>
      <c r="S270" s="133"/>
      <c r="T270" s="133"/>
      <c r="U270" s="133"/>
      <c r="V270" s="29">
        <f ca="1">IFERROR(VLOOKUP(B270,'R001'!$X$5:$Y$19,2,FALSE),0)+IFERROR(VLOOKUP(B270,'R002'!$X$5:$Y$19,2,FALSE),0)+IFERROR(VLOOKUP(B270,'R003'!$X$5:$Y$19,2,FALSE),0)+IFERROR(VLOOKUP(B270,'R004'!$X$5:$Y$19,2,FALSE),0)+IFERROR(VLOOKUP(B270,'R005'!$X$5:$Y$19,2,FALSE),0)+IFERROR(VLOOKUP(B270,'R006'!$X$5:$Y$19,2,FALSE),0)+IFERROR(VLOOKUP(B270,'R007'!$X$5:$Y$19,2,FALSE),0)+IFERROR(VLOOKUP(B270,'R008'!$X$5:$Y$19,2,FALSE),0)+IFERROR(VLOOKUP(B270,'R009'!$X$5:$Y$19,2,FALSE),0)+IFERROR(VLOOKUP(B270,'R010'!$X$5:$Y$19,2,FALSE),0)+IFERROR(VLOOKUP(B270,'R011'!$X$5:$Y$19,2,FALSE),0)+IFERROR(VLOOKUP(B270,'R012'!$X$5:$Y$19,2,FALSE),0)+IFERROR(VLOOKUP(B270,'R013'!$X$5:$Y$19,2,FALSE),0)+IFERROR(VLOOKUP(B270,'R014'!$X$5:$Y$19,2,FALSE),0)+IFERROR(VLOOKUP(B270,'R015'!$X$5:$Y$19,2,FALSE),0)+IFERROR(VLOOKUP(B270,'R016'!$X$5:$Y$19,2,FALSE),0)+IFERROR(VLOOKUP(B270,'R017'!$X$5:$Y$19,2,FALSE),0)+IFERROR(VLOOKUP(B270,'R018'!$X$5:$Y$19,2,FALSE),0)+IFERROR(VLOOKUP(B270,'R019'!$X$5:$Y$19,2,FALSE),0)+IFERROR(VLOOKUP(B270,'R020'!$X$5:$Y$19,2,FALSE),0)+IFERROR(VLOOKUP(B270,'R021'!$X$5:$Y$19,2,FALSE),0)</f>
        <v>0</v>
      </c>
      <c r="W270" s="30">
        <f t="shared" ca="1" si="21"/>
        <v>0</v>
      </c>
      <c r="X270" s="31">
        <f t="shared" ca="1" si="22"/>
        <v>0</v>
      </c>
      <c r="Y270" s="19">
        <f ca="1">IFERROR(VLOOKUP(B270,'R001'!$X$5:$Z$19,2,FALSE),0)+IFERROR(VLOOKUP(B270,'R002'!$X$5:$Z$19,2,FALSE),0)+IFERROR(VLOOKUP(B270,'R003'!$X$5:$Z$19,2,FALSE),0)+IFERROR(VLOOKUP(B270,'R004'!$X$5:$Z$19,2,FALSE),0)+IFERROR(VLOOKUP(B270,'R005'!$X$5:$Z$19,2,FALSE),0)+IFERROR(VLOOKUP(B270,'R006'!$X$5:$Z$19,2,FALSE),0)+IFERROR(VLOOKUP(B270,'R007'!$X$5:$Z$19,2,FALSE),0)+IFERROR(VLOOKUP(B270,'R008'!$X$5:$Z$19,2,FALSE),0)+IFERROR(VLOOKUP(B270,'R009'!$X$5:$Z$19,2,FALSE),0)+IFERROR(VLOOKUP(B270,'R010'!$X$5:$Z$19,2,FALSE),0)+IFERROR(VLOOKUP(B270,'R011'!$X$5:$Z$19,2,FALSE),0)+IFERROR(VLOOKUP(B270,'R012'!$X$5:$Z$19,2,FALSE),0)+IFERROR(VLOOKUP(B270,'R013'!$X$5:$Z$19,2,FALSE),0)+IFERROR(VLOOKUP(B270,'R014'!$X$5:$Z$19,2,FALSE),0)+IFERROR(VLOOKUP(B270,'R015'!$X$5:$Z$19,2,FALSE),0)+IFERROR(VLOOKUP(B270,'R016'!$X$5:$Z$19,2,FALSE),0)+IFERROR(VLOOKUP(B270,'R017'!$X$5:$Z$19,2,FALSE),0)+IFERROR(VLOOKUP(B270,'R018'!$X$5:$Z$19,2,FALSE),0)+IFERROR(VLOOKUP(B270,'R019'!$X$5:$Z$19,2,FALSE),0)+IFERROR(VLOOKUP(B270,'R020'!$X$5:$Z$19,2,FALSE),0)+IFERROR(VLOOKUP(B270,'R021'!$X$5:$Z$19,2,FALSE),0)</f>
        <v>0</v>
      </c>
      <c r="Z270" s="20">
        <f t="shared" ca="1" si="23"/>
        <v>0</v>
      </c>
      <c r="AA270" s="21">
        <f t="shared" ca="1" si="24"/>
        <v>0</v>
      </c>
      <c r="AB270" s="16"/>
    </row>
    <row r="271" spans="1:28" x14ac:dyDescent="0.25">
      <c r="A271" s="14"/>
      <c r="B271" s="130"/>
      <c r="C271" s="130"/>
      <c r="D271" s="180"/>
      <c r="E271" s="131"/>
      <c r="F271" s="32">
        <f t="shared" si="20"/>
        <v>0</v>
      </c>
      <c r="G271" s="132"/>
      <c r="H271" s="133"/>
      <c r="I271" s="133"/>
      <c r="J271" s="133"/>
      <c r="K271" s="133"/>
      <c r="L271" s="133"/>
      <c r="M271" s="133"/>
      <c r="N271" s="133"/>
      <c r="O271" s="133"/>
      <c r="P271" s="133"/>
      <c r="Q271" s="133"/>
      <c r="R271" s="133"/>
      <c r="S271" s="133"/>
      <c r="T271" s="133"/>
      <c r="U271" s="133"/>
      <c r="V271" s="29">
        <f ca="1">IFERROR(VLOOKUP(B271,'R001'!$X$5:$Y$19,2,FALSE),0)+IFERROR(VLOOKUP(B271,'R002'!$X$5:$Y$19,2,FALSE),0)+IFERROR(VLOOKUP(B271,'R003'!$X$5:$Y$19,2,FALSE),0)+IFERROR(VLOOKUP(B271,'R004'!$X$5:$Y$19,2,FALSE),0)+IFERROR(VLOOKUP(B271,'R005'!$X$5:$Y$19,2,FALSE),0)+IFERROR(VLOOKUP(B271,'R006'!$X$5:$Y$19,2,FALSE),0)+IFERROR(VLOOKUP(B271,'R007'!$X$5:$Y$19,2,FALSE),0)+IFERROR(VLOOKUP(B271,'R008'!$X$5:$Y$19,2,FALSE),0)+IFERROR(VLOOKUP(B271,'R009'!$X$5:$Y$19,2,FALSE),0)+IFERROR(VLOOKUP(B271,'R010'!$X$5:$Y$19,2,FALSE),0)+IFERROR(VLOOKUP(B271,'R011'!$X$5:$Y$19,2,FALSE),0)+IFERROR(VLOOKUP(B271,'R012'!$X$5:$Y$19,2,FALSE),0)+IFERROR(VLOOKUP(B271,'R013'!$X$5:$Y$19,2,FALSE),0)+IFERROR(VLOOKUP(B271,'R014'!$X$5:$Y$19,2,FALSE),0)+IFERROR(VLOOKUP(B271,'R015'!$X$5:$Y$19,2,FALSE),0)+IFERROR(VLOOKUP(B271,'R016'!$X$5:$Y$19,2,FALSE),0)+IFERROR(VLOOKUP(B271,'R017'!$X$5:$Y$19,2,FALSE),0)+IFERROR(VLOOKUP(B271,'R018'!$X$5:$Y$19,2,FALSE),0)+IFERROR(VLOOKUP(B271,'R019'!$X$5:$Y$19,2,FALSE),0)+IFERROR(VLOOKUP(B271,'R020'!$X$5:$Y$19,2,FALSE),0)+IFERROR(VLOOKUP(B271,'R021'!$X$5:$Y$19,2,FALSE),0)</f>
        <v>0</v>
      </c>
      <c r="W271" s="30">
        <f t="shared" ca="1" si="21"/>
        <v>0</v>
      </c>
      <c r="X271" s="31">
        <f t="shared" ca="1" si="22"/>
        <v>0</v>
      </c>
      <c r="Y271" s="19">
        <f ca="1">IFERROR(VLOOKUP(B271,'R001'!$X$5:$Z$19,2,FALSE),0)+IFERROR(VLOOKUP(B271,'R002'!$X$5:$Z$19,2,FALSE),0)+IFERROR(VLOOKUP(B271,'R003'!$X$5:$Z$19,2,FALSE),0)+IFERROR(VLOOKUP(B271,'R004'!$X$5:$Z$19,2,FALSE),0)+IFERROR(VLOOKUP(B271,'R005'!$X$5:$Z$19,2,FALSE),0)+IFERROR(VLOOKUP(B271,'R006'!$X$5:$Z$19,2,FALSE),0)+IFERROR(VLOOKUP(B271,'R007'!$X$5:$Z$19,2,FALSE),0)+IFERROR(VLOOKUP(B271,'R008'!$X$5:$Z$19,2,FALSE),0)+IFERROR(VLOOKUP(B271,'R009'!$X$5:$Z$19,2,FALSE),0)+IFERROR(VLOOKUP(B271,'R010'!$X$5:$Z$19,2,FALSE),0)+IFERROR(VLOOKUP(B271,'R011'!$X$5:$Z$19,2,FALSE),0)+IFERROR(VLOOKUP(B271,'R012'!$X$5:$Z$19,2,FALSE),0)+IFERROR(VLOOKUP(B271,'R013'!$X$5:$Z$19,2,FALSE),0)+IFERROR(VLOOKUP(B271,'R014'!$X$5:$Z$19,2,FALSE),0)+IFERROR(VLOOKUP(B271,'R015'!$X$5:$Z$19,2,FALSE),0)+IFERROR(VLOOKUP(B271,'R016'!$X$5:$Z$19,2,FALSE),0)+IFERROR(VLOOKUP(B271,'R017'!$X$5:$Z$19,2,FALSE),0)+IFERROR(VLOOKUP(B271,'R018'!$X$5:$Z$19,2,FALSE),0)+IFERROR(VLOOKUP(B271,'R019'!$X$5:$Z$19,2,FALSE),0)+IFERROR(VLOOKUP(B271,'R020'!$X$5:$Z$19,2,FALSE),0)+IFERROR(VLOOKUP(B271,'R021'!$X$5:$Z$19,2,FALSE),0)</f>
        <v>0</v>
      </c>
      <c r="Z271" s="20">
        <f t="shared" ca="1" si="23"/>
        <v>0</v>
      </c>
      <c r="AA271" s="21">
        <f t="shared" ca="1" si="24"/>
        <v>0</v>
      </c>
      <c r="AB271" s="16"/>
    </row>
    <row r="272" spans="1:28" x14ac:dyDescent="0.25">
      <c r="A272" s="14"/>
      <c r="B272" s="130"/>
      <c r="C272" s="130"/>
      <c r="D272" s="180"/>
      <c r="E272" s="131"/>
      <c r="F272" s="32">
        <f t="shared" si="20"/>
        <v>0</v>
      </c>
      <c r="G272" s="132"/>
      <c r="H272" s="133"/>
      <c r="I272" s="133"/>
      <c r="J272" s="133"/>
      <c r="K272" s="133"/>
      <c r="L272" s="133"/>
      <c r="M272" s="133"/>
      <c r="N272" s="133"/>
      <c r="O272" s="133"/>
      <c r="P272" s="133"/>
      <c r="Q272" s="133"/>
      <c r="R272" s="133"/>
      <c r="S272" s="133"/>
      <c r="T272" s="133"/>
      <c r="U272" s="133"/>
      <c r="V272" s="29">
        <f ca="1">IFERROR(VLOOKUP(B272,'R001'!$X$5:$Y$19,2,FALSE),0)+IFERROR(VLOOKUP(B272,'R002'!$X$5:$Y$19,2,FALSE),0)+IFERROR(VLOOKUP(B272,'R003'!$X$5:$Y$19,2,FALSE),0)+IFERROR(VLOOKUP(B272,'R004'!$X$5:$Y$19,2,FALSE),0)+IFERROR(VLOOKUP(B272,'R005'!$X$5:$Y$19,2,FALSE),0)+IFERROR(VLOOKUP(B272,'R006'!$X$5:$Y$19,2,FALSE),0)+IFERROR(VLOOKUP(B272,'R007'!$X$5:$Y$19,2,FALSE),0)+IFERROR(VLOOKUP(B272,'R008'!$X$5:$Y$19,2,FALSE),0)+IFERROR(VLOOKUP(B272,'R009'!$X$5:$Y$19,2,FALSE),0)+IFERROR(VLOOKUP(B272,'R010'!$X$5:$Y$19,2,FALSE),0)+IFERROR(VLOOKUP(B272,'R011'!$X$5:$Y$19,2,FALSE),0)+IFERROR(VLOOKUP(B272,'R012'!$X$5:$Y$19,2,FALSE),0)+IFERROR(VLOOKUP(B272,'R013'!$X$5:$Y$19,2,FALSE),0)+IFERROR(VLOOKUP(B272,'R014'!$X$5:$Y$19,2,FALSE),0)+IFERROR(VLOOKUP(B272,'R015'!$X$5:$Y$19,2,FALSE),0)+IFERROR(VLOOKUP(B272,'R016'!$X$5:$Y$19,2,FALSE),0)+IFERROR(VLOOKUP(B272,'R017'!$X$5:$Y$19,2,FALSE),0)+IFERROR(VLOOKUP(B272,'R018'!$X$5:$Y$19,2,FALSE),0)+IFERROR(VLOOKUP(B272,'R019'!$X$5:$Y$19,2,FALSE),0)+IFERROR(VLOOKUP(B272,'R020'!$X$5:$Y$19,2,FALSE),0)+IFERROR(VLOOKUP(B272,'R021'!$X$5:$Y$19,2,FALSE),0)</f>
        <v>0</v>
      </c>
      <c r="W272" s="30">
        <f t="shared" ca="1" si="21"/>
        <v>0</v>
      </c>
      <c r="X272" s="31">
        <f t="shared" ca="1" si="22"/>
        <v>0</v>
      </c>
      <c r="Y272" s="19">
        <f ca="1">IFERROR(VLOOKUP(B272,'R001'!$X$5:$Z$19,2,FALSE),0)+IFERROR(VLOOKUP(B272,'R002'!$X$5:$Z$19,2,FALSE),0)+IFERROR(VLOOKUP(B272,'R003'!$X$5:$Z$19,2,FALSE),0)+IFERROR(VLOOKUP(B272,'R004'!$X$5:$Z$19,2,FALSE),0)+IFERROR(VLOOKUP(B272,'R005'!$X$5:$Z$19,2,FALSE),0)+IFERROR(VLOOKUP(B272,'R006'!$X$5:$Z$19,2,FALSE),0)+IFERROR(VLOOKUP(B272,'R007'!$X$5:$Z$19,2,FALSE),0)+IFERROR(VLOOKUP(B272,'R008'!$X$5:$Z$19,2,FALSE),0)+IFERROR(VLOOKUP(B272,'R009'!$X$5:$Z$19,2,FALSE),0)+IFERROR(VLOOKUP(B272,'R010'!$X$5:$Z$19,2,FALSE),0)+IFERROR(VLOOKUP(B272,'R011'!$X$5:$Z$19,2,FALSE),0)+IFERROR(VLOOKUP(B272,'R012'!$X$5:$Z$19,2,FALSE),0)+IFERROR(VLOOKUP(B272,'R013'!$X$5:$Z$19,2,FALSE),0)+IFERROR(VLOOKUP(B272,'R014'!$X$5:$Z$19,2,FALSE),0)+IFERROR(VLOOKUP(B272,'R015'!$X$5:$Z$19,2,FALSE),0)+IFERROR(VLOOKUP(B272,'R016'!$X$5:$Z$19,2,FALSE),0)+IFERROR(VLOOKUP(B272,'R017'!$X$5:$Z$19,2,FALSE),0)+IFERROR(VLOOKUP(B272,'R018'!$X$5:$Z$19,2,FALSE),0)+IFERROR(VLOOKUP(B272,'R019'!$X$5:$Z$19,2,FALSE),0)+IFERROR(VLOOKUP(B272,'R020'!$X$5:$Z$19,2,FALSE),0)+IFERROR(VLOOKUP(B272,'R021'!$X$5:$Z$19,2,FALSE),0)</f>
        <v>0</v>
      </c>
      <c r="Z272" s="20">
        <f t="shared" ca="1" si="23"/>
        <v>0</v>
      </c>
      <c r="AA272" s="21">
        <f t="shared" ca="1" si="24"/>
        <v>0</v>
      </c>
      <c r="AB272" s="16"/>
    </row>
    <row r="273" spans="1:28" x14ac:dyDescent="0.25">
      <c r="A273" s="14"/>
      <c r="B273" s="130"/>
      <c r="C273" s="130"/>
      <c r="D273" s="180"/>
      <c r="E273" s="131"/>
      <c r="F273" s="32">
        <f t="shared" si="20"/>
        <v>0</v>
      </c>
      <c r="G273" s="132"/>
      <c r="H273" s="133"/>
      <c r="I273" s="133"/>
      <c r="J273" s="133"/>
      <c r="K273" s="133"/>
      <c r="L273" s="133"/>
      <c r="M273" s="133"/>
      <c r="N273" s="133"/>
      <c r="O273" s="133"/>
      <c r="P273" s="133"/>
      <c r="Q273" s="133"/>
      <c r="R273" s="133"/>
      <c r="S273" s="133"/>
      <c r="T273" s="133"/>
      <c r="U273" s="133"/>
      <c r="V273" s="29">
        <f ca="1">IFERROR(VLOOKUP(B273,'R001'!$X$5:$Y$19,2,FALSE),0)+IFERROR(VLOOKUP(B273,'R002'!$X$5:$Y$19,2,FALSE),0)+IFERROR(VLOOKUP(B273,'R003'!$X$5:$Y$19,2,FALSE),0)+IFERROR(VLOOKUP(B273,'R004'!$X$5:$Y$19,2,FALSE),0)+IFERROR(VLOOKUP(B273,'R005'!$X$5:$Y$19,2,FALSE),0)+IFERROR(VLOOKUP(B273,'R006'!$X$5:$Y$19,2,FALSE),0)+IFERROR(VLOOKUP(B273,'R007'!$X$5:$Y$19,2,FALSE),0)+IFERROR(VLOOKUP(B273,'R008'!$X$5:$Y$19,2,FALSE),0)+IFERROR(VLOOKUP(B273,'R009'!$X$5:$Y$19,2,FALSE),0)+IFERROR(VLOOKUP(B273,'R010'!$X$5:$Y$19,2,FALSE),0)+IFERROR(VLOOKUP(B273,'R011'!$X$5:$Y$19,2,FALSE),0)+IFERROR(VLOOKUP(B273,'R012'!$X$5:$Y$19,2,FALSE),0)+IFERROR(VLOOKUP(B273,'R013'!$X$5:$Y$19,2,FALSE),0)+IFERROR(VLOOKUP(B273,'R014'!$X$5:$Y$19,2,FALSE),0)+IFERROR(VLOOKUP(B273,'R015'!$X$5:$Y$19,2,FALSE),0)+IFERROR(VLOOKUP(B273,'R016'!$X$5:$Y$19,2,FALSE),0)+IFERROR(VLOOKUP(B273,'R017'!$X$5:$Y$19,2,FALSE),0)+IFERROR(VLOOKUP(B273,'R018'!$X$5:$Y$19,2,FALSE),0)+IFERROR(VLOOKUP(B273,'R019'!$X$5:$Y$19,2,FALSE),0)+IFERROR(VLOOKUP(B273,'R020'!$X$5:$Y$19,2,FALSE),0)+IFERROR(VLOOKUP(B273,'R021'!$X$5:$Y$19,2,FALSE),0)</f>
        <v>0</v>
      </c>
      <c r="W273" s="30">
        <f t="shared" ca="1" si="21"/>
        <v>0</v>
      </c>
      <c r="X273" s="31">
        <f t="shared" ca="1" si="22"/>
        <v>0</v>
      </c>
      <c r="Y273" s="19">
        <f ca="1">IFERROR(VLOOKUP(B273,'R001'!$X$5:$Z$19,2,FALSE),0)+IFERROR(VLOOKUP(B273,'R002'!$X$5:$Z$19,2,FALSE),0)+IFERROR(VLOOKUP(B273,'R003'!$X$5:$Z$19,2,FALSE),0)+IFERROR(VLOOKUP(B273,'R004'!$X$5:$Z$19,2,FALSE),0)+IFERROR(VLOOKUP(B273,'R005'!$X$5:$Z$19,2,FALSE),0)+IFERROR(VLOOKUP(B273,'R006'!$X$5:$Z$19,2,FALSE),0)+IFERROR(VLOOKUP(B273,'R007'!$X$5:$Z$19,2,FALSE),0)+IFERROR(VLOOKUP(B273,'R008'!$X$5:$Z$19,2,FALSE),0)+IFERROR(VLOOKUP(B273,'R009'!$X$5:$Z$19,2,FALSE),0)+IFERROR(VLOOKUP(B273,'R010'!$X$5:$Z$19,2,FALSE),0)+IFERROR(VLOOKUP(B273,'R011'!$X$5:$Z$19,2,FALSE),0)+IFERROR(VLOOKUP(B273,'R012'!$X$5:$Z$19,2,FALSE),0)+IFERROR(VLOOKUP(B273,'R013'!$X$5:$Z$19,2,FALSE),0)+IFERROR(VLOOKUP(B273,'R014'!$X$5:$Z$19,2,FALSE),0)+IFERROR(VLOOKUP(B273,'R015'!$X$5:$Z$19,2,FALSE),0)+IFERROR(VLOOKUP(B273,'R016'!$X$5:$Z$19,2,FALSE),0)+IFERROR(VLOOKUP(B273,'R017'!$X$5:$Z$19,2,FALSE),0)+IFERROR(VLOOKUP(B273,'R018'!$X$5:$Z$19,2,FALSE),0)+IFERROR(VLOOKUP(B273,'R019'!$X$5:$Z$19,2,FALSE),0)+IFERROR(VLOOKUP(B273,'R020'!$X$5:$Z$19,2,FALSE),0)+IFERROR(VLOOKUP(B273,'R021'!$X$5:$Z$19,2,FALSE),0)</f>
        <v>0</v>
      </c>
      <c r="Z273" s="20">
        <f t="shared" ca="1" si="23"/>
        <v>0</v>
      </c>
      <c r="AA273" s="21">
        <f t="shared" ca="1" si="24"/>
        <v>0</v>
      </c>
      <c r="AB273" s="16"/>
    </row>
    <row r="274" spans="1:28" x14ac:dyDescent="0.25">
      <c r="A274" s="14"/>
      <c r="B274" s="130"/>
      <c r="C274" s="130"/>
      <c r="D274" s="180"/>
      <c r="E274" s="131"/>
      <c r="F274" s="32">
        <f t="shared" si="20"/>
        <v>0</v>
      </c>
      <c r="G274" s="132"/>
      <c r="H274" s="133"/>
      <c r="I274" s="133"/>
      <c r="J274" s="133"/>
      <c r="K274" s="133"/>
      <c r="L274" s="133"/>
      <c r="M274" s="133"/>
      <c r="N274" s="133"/>
      <c r="O274" s="133"/>
      <c r="P274" s="133"/>
      <c r="Q274" s="133"/>
      <c r="R274" s="133"/>
      <c r="S274" s="133"/>
      <c r="T274" s="133"/>
      <c r="U274" s="133"/>
      <c r="V274" s="29">
        <f ca="1">IFERROR(VLOOKUP(B274,'R001'!$X$5:$Y$19,2,FALSE),0)+IFERROR(VLOOKUP(B274,'R002'!$X$5:$Y$19,2,FALSE),0)+IFERROR(VLOOKUP(B274,'R003'!$X$5:$Y$19,2,FALSE),0)+IFERROR(VLOOKUP(B274,'R004'!$X$5:$Y$19,2,FALSE),0)+IFERROR(VLOOKUP(B274,'R005'!$X$5:$Y$19,2,FALSE),0)+IFERROR(VLOOKUP(B274,'R006'!$X$5:$Y$19,2,FALSE),0)+IFERROR(VLOOKUP(B274,'R007'!$X$5:$Y$19,2,FALSE),0)+IFERROR(VLOOKUP(B274,'R008'!$X$5:$Y$19,2,FALSE),0)+IFERROR(VLOOKUP(B274,'R009'!$X$5:$Y$19,2,FALSE),0)+IFERROR(VLOOKUP(B274,'R010'!$X$5:$Y$19,2,FALSE),0)+IFERROR(VLOOKUP(B274,'R011'!$X$5:$Y$19,2,FALSE),0)+IFERROR(VLOOKUP(B274,'R012'!$X$5:$Y$19,2,FALSE),0)+IFERROR(VLOOKUP(B274,'R013'!$X$5:$Y$19,2,FALSE),0)+IFERROR(VLOOKUP(B274,'R014'!$X$5:$Y$19,2,FALSE),0)+IFERROR(VLOOKUP(B274,'R015'!$X$5:$Y$19,2,FALSE),0)+IFERROR(VLOOKUP(B274,'R016'!$X$5:$Y$19,2,FALSE),0)+IFERROR(VLOOKUP(B274,'R017'!$X$5:$Y$19,2,FALSE),0)+IFERROR(VLOOKUP(B274,'R018'!$X$5:$Y$19,2,FALSE),0)+IFERROR(VLOOKUP(B274,'R019'!$X$5:$Y$19,2,FALSE),0)+IFERROR(VLOOKUP(B274,'R020'!$X$5:$Y$19,2,FALSE),0)+IFERROR(VLOOKUP(B274,'R021'!$X$5:$Y$19,2,FALSE),0)</f>
        <v>0</v>
      </c>
      <c r="W274" s="30">
        <f t="shared" ca="1" si="21"/>
        <v>0</v>
      </c>
      <c r="X274" s="31">
        <f t="shared" ca="1" si="22"/>
        <v>0</v>
      </c>
      <c r="Y274" s="19">
        <f ca="1">IFERROR(VLOOKUP(B274,'R001'!$X$5:$Z$19,2,FALSE),0)+IFERROR(VLOOKUP(B274,'R002'!$X$5:$Z$19,2,FALSE),0)+IFERROR(VLOOKUP(B274,'R003'!$X$5:$Z$19,2,FALSE),0)+IFERROR(VLOOKUP(B274,'R004'!$X$5:$Z$19,2,FALSE),0)+IFERROR(VLOOKUP(B274,'R005'!$X$5:$Z$19,2,FALSE),0)+IFERROR(VLOOKUP(B274,'R006'!$X$5:$Z$19,2,FALSE),0)+IFERROR(VLOOKUP(B274,'R007'!$X$5:$Z$19,2,FALSE),0)+IFERROR(VLOOKUP(B274,'R008'!$X$5:$Z$19,2,FALSE),0)+IFERROR(VLOOKUP(B274,'R009'!$X$5:$Z$19,2,FALSE),0)+IFERROR(VLOOKUP(B274,'R010'!$X$5:$Z$19,2,FALSE),0)+IFERROR(VLOOKUP(B274,'R011'!$X$5:$Z$19,2,FALSE),0)+IFERROR(VLOOKUP(B274,'R012'!$X$5:$Z$19,2,FALSE),0)+IFERROR(VLOOKUP(B274,'R013'!$X$5:$Z$19,2,FALSE),0)+IFERROR(VLOOKUP(B274,'R014'!$X$5:$Z$19,2,FALSE),0)+IFERROR(VLOOKUP(B274,'R015'!$X$5:$Z$19,2,FALSE),0)+IFERROR(VLOOKUP(B274,'R016'!$X$5:$Z$19,2,FALSE),0)+IFERROR(VLOOKUP(B274,'R017'!$X$5:$Z$19,2,FALSE),0)+IFERROR(VLOOKUP(B274,'R018'!$X$5:$Z$19,2,FALSE),0)+IFERROR(VLOOKUP(B274,'R019'!$X$5:$Z$19,2,FALSE),0)+IFERROR(VLOOKUP(B274,'R020'!$X$5:$Z$19,2,FALSE),0)+IFERROR(VLOOKUP(B274,'R021'!$X$5:$Z$19,2,FALSE),0)</f>
        <v>0</v>
      </c>
      <c r="Z274" s="20">
        <f t="shared" ca="1" si="23"/>
        <v>0</v>
      </c>
      <c r="AA274" s="21">
        <f t="shared" ca="1" si="24"/>
        <v>0</v>
      </c>
      <c r="AB274" s="16"/>
    </row>
    <row r="275" spans="1:28" x14ac:dyDescent="0.25">
      <c r="A275" s="14"/>
      <c r="B275" s="130"/>
      <c r="C275" s="130"/>
      <c r="D275" s="180"/>
      <c r="E275" s="131"/>
      <c r="F275" s="32">
        <f t="shared" si="20"/>
        <v>0</v>
      </c>
      <c r="G275" s="132"/>
      <c r="H275" s="133"/>
      <c r="I275" s="133"/>
      <c r="J275" s="133"/>
      <c r="K275" s="133"/>
      <c r="L275" s="133"/>
      <c r="M275" s="133"/>
      <c r="N275" s="133"/>
      <c r="O275" s="133"/>
      <c r="P275" s="133"/>
      <c r="Q275" s="133"/>
      <c r="R275" s="133"/>
      <c r="S275" s="133"/>
      <c r="T275" s="133"/>
      <c r="U275" s="133"/>
      <c r="V275" s="29">
        <f ca="1">IFERROR(VLOOKUP(B275,'R001'!$X$5:$Y$19,2,FALSE),0)+IFERROR(VLOOKUP(B275,'R002'!$X$5:$Y$19,2,FALSE),0)+IFERROR(VLOOKUP(B275,'R003'!$X$5:$Y$19,2,FALSE),0)+IFERROR(VLOOKUP(B275,'R004'!$X$5:$Y$19,2,FALSE),0)+IFERROR(VLOOKUP(B275,'R005'!$X$5:$Y$19,2,FALSE),0)+IFERROR(VLOOKUP(B275,'R006'!$X$5:$Y$19,2,FALSE),0)+IFERROR(VLOOKUP(B275,'R007'!$X$5:$Y$19,2,FALSE),0)+IFERROR(VLOOKUP(B275,'R008'!$X$5:$Y$19,2,FALSE),0)+IFERROR(VLOOKUP(B275,'R009'!$X$5:$Y$19,2,FALSE),0)+IFERROR(VLOOKUP(B275,'R010'!$X$5:$Y$19,2,FALSE),0)+IFERROR(VLOOKUP(B275,'R011'!$X$5:$Y$19,2,FALSE),0)+IFERROR(VLOOKUP(B275,'R012'!$X$5:$Y$19,2,FALSE),0)+IFERROR(VLOOKUP(B275,'R013'!$X$5:$Y$19,2,FALSE),0)+IFERROR(VLOOKUP(B275,'R014'!$X$5:$Y$19,2,FALSE),0)+IFERROR(VLOOKUP(B275,'R015'!$X$5:$Y$19,2,FALSE),0)+IFERROR(VLOOKUP(B275,'R016'!$X$5:$Y$19,2,FALSE),0)+IFERROR(VLOOKUP(B275,'R017'!$X$5:$Y$19,2,FALSE),0)+IFERROR(VLOOKUP(B275,'R018'!$X$5:$Y$19,2,FALSE),0)+IFERROR(VLOOKUP(B275,'R019'!$X$5:$Y$19,2,FALSE),0)+IFERROR(VLOOKUP(B275,'R020'!$X$5:$Y$19,2,FALSE),0)+IFERROR(VLOOKUP(B275,'R021'!$X$5:$Y$19,2,FALSE),0)</f>
        <v>0</v>
      </c>
      <c r="W275" s="30">
        <f t="shared" ca="1" si="21"/>
        <v>0</v>
      </c>
      <c r="X275" s="31">
        <f t="shared" ca="1" si="22"/>
        <v>0</v>
      </c>
      <c r="Y275" s="19">
        <f ca="1">IFERROR(VLOOKUP(B275,'R001'!$X$5:$Z$19,2,FALSE),0)+IFERROR(VLOOKUP(B275,'R002'!$X$5:$Z$19,2,FALSE),0)+IFERROR(VLOOKUP(B275,'R003'!$X$5:$Z$19,2,FALSE),0)+IFERROR(VLOOKUP(B275,'R004'!$X$5:$Z$19,2,FALSE),0)+IFERROR(VLOOKUP(B275,'R005'!$X$5:$Z$19,2,FALSE),0)+IFERROR(VLOOKUP(B275,'R006'!$X$5:$Z$19,2,FALSE),0)+IFERROR(VLOOKUP(B275,'R007'!$X$5:$Z$19,2,FALSE),0)+IFERROR(VLOOKUP(B275,'R008'!$X$5:$Z$19,2,FALSE),0)+IFERROR(VLOOKUP(B275,'R009'!$X$5:$Z$19,2,FALSE),0)+IFERROR(VLOOKUP(B275,'R010'!$X$5:$Z$19,2,FALSE),0)+IFERROR(VLOOKUP(B275,'R011'!$X$5:$Z$19,2,FALSE),0)+IFERROR(VLOOKUP(B275,'R012'!$X$5:$Z$19,2,FALSE),0)+IFERROR(VLOOKUP(B275,'R013'!$X$5:$Z$19,2,FALSE),0)+IFERROR(VLOOKUP(B275,'R014'!$X$5:$Z$19,2,FALSE),0)+IFERROR(VLOOKUP(B275,'R015'!$X$5:$Z$19,2,FALSE),0)+IFERROR(VLOOKUP(B275,'R016'!$X$5:$Z$19,2,FALSE),0)+IFERROR(VLOOKUP(B275,'R017'!$X$5:$Z$19,2,FALSE),0)+IFERROR(VLOOKUP(B275,'R018'!$X$5:$Z$19,2,FALSE),0)+IFERROR(VLOOKUP(B275,'R019'!$X$5:$Z$19,2,FALSE),0)+IFERROR(VLOOKUP(B275,'R020'!$X$5:$Z$19,2,FALSE),0)+IFERROR(VLOOKUP(B275,'R021'!$X$5:$Z$19,2,FALSE),0)</f>
        <v>0</v>
      </c>
      <c r="Z275" s="20">
        <f t="shared" ca="1" si="23"/>
        <v>0</v>
      </c>
      <c r="AA275" s="21">
        <f t="shared" ca="1" si="24"/>
        <v>0</v>
      </c>
      <c r="AB275" s="16"/>
    </row>
    <row r="276" spans="1:28" x14ac:dyDescent="0.25">
      <c r="A276" s="14"/>
      <c r="B276" s="130"/>
      <c r="C276" s="130"/>
      <c r="D276" s="180"/>
      <c r="E276" s="131"/>
      <c r="F276" s="32">
        <f t="shared" si="20"/>
        <v>0</v>
      </c>
      <c r="G276" s="132"/>
      <c r="H276" s="133"/>
      <c r="I276" s="133"/>
      <c r="J276" s="133"/>
      <c r="K276" s="133"/>
      <c r="L276" s="133"/>
      <c r="M276" s="133"/>
      <c r="N276" s="133"/>
      <c r="O276" s="133"/>
      <c r="P276" s="133"/>
      <c r="Q276" s="133"/>
      <c r="R276" s="133"/>
      <c r="S276" s="133"/>
      <c r="T276" s="133"/>
      <c r="U276" s="133"/>
      <c r="V276" s="29">
        <f ca="1">IFERROR(VLOOKUP(B276,'R001'!$X$5:$Y$19,2,FALSE),0)+IFERROR(VLOOKUP(B276,'R002'!$X$5:$Y$19,2,FALSE),0)+IFERROR(VLOOKUP(B276,'R003'!$X$5:$Y$19,2,FALSE),0)+IFERROR(VLOOKUP(B276,'R004'!$X$5:$Y$19,2,FALSE),0)+IFERROR(VLOOKUP(B276,'R005'!$X$5:$Y$19,2,FALSE),0)+IFERROR(VLOOKUP(B276,'R006'!$X$5:$Y$19,2,FALSE),0)+IFERROR(VLOOKUP(B276,'R007'!$X$5:$Y$19,2,FALSE),0)+IFERROR(VLOOKUP(B276,'R008'!$X$5:$Y$19,2,FALSE),0)+IFERROR(VLOOKUP(B276,'R009'!$X$5:$Y$19,2,FALSE),0)+IFERROR(VLOOKUP(B276,'R010'!$X$5:$Y$19,2,FALSE),0)+IFERROR(VLOOKUP(B276,'R011'!$X$5:$Y$19,2,FALSE),0)+IFERROR(VLOOKUP(B276,'R012'!$X$5:$Y$19,2,FALSE),0)+IFERROR(VLOOKUP(B276,'R013'!$X$5:$Y$19,2,FALSE),0)+IFERROR(VLOOKUP(B276,'R014'!$X$5:$Y$19,2,FALSE),0)+IFERROR(VLOOKUP(B276,'R015'!$X$5:$Y$19,2,FALSE),0)+IFERROR(VLOOKUP(B276,'R016'!$X$5:$Y$19,2,FALSE),0)+IFERROR(VLOOKUP(B276,'R017'!$X$5:$Y$19,2,FALSE),0)+IFERROR(VLOOKUP(B276,'R018'!$X$5:$Y$19,2,FALSE),0)+IFERROR(VLOOKUP(B276,'R019'!$X$5:$Y$19,2,FALSE),0)+IFERROR(VLOOKUP(B276,'R020'!$X$5:$Y$19,2,FALSE),0)+IFERROR(VLOOKUP(B276,'R021'!$X$5:$Y$19,2,FALSE),0)</f>
        <v>0</v>
      </c>
      <c r="W276" s="30">
        <f t="shared" ca="1" si="21"/>
        <v>0</v>
      </c>
      <c r="X276" s="31">
        <f t="shared" ca="1" si="22"/>
        <v>0</v>
      </c>
      <c r="Y276" s="19">
        <f ca="1">IFERROR(VLOOKUP(B276,'R001'!$X$5:$Z$19,2,FALSE),0)+IFERROR(VLOOKUP(B276,'R002'!$X$5:$Z$19,2,FALSE),0)+IFERROR(VLOOKUP(B276,'R003'!$X$5:$Z$19,2,FALSE),0)+IFERROR(VLOOKUP(B276,'R004'!$X$5:$Z$19,2,FALSE),0)+IFERROR(VLOOKUP(B276,'R005'!$X$5:$Z$19,2,FALSE),0)+IFERROR(VLOOKUP(B276,'R006'!$X$5:$Z$19,2,FALSE),0)+IFERROR(VLOOKUP(B276,'R007'!$X$5:$Z$19,2,FALSE),0)+IFERROR(VLOOKUP(B276,'R008'!$X$5:$Z$19,2,FALSE),0)+IFERROR(VLOOKUP(B276,'R009'!$X$5:$Z$19,2,FALSE),0)+IFERROR(VLOOKUP(B276,'R010'!$X$5:$Z$19,2,FALSE),0)+IFERROR(VLOOKUP(B276,'R011'!$X$5:$Z$19,2,FALSE),0)+IFERROR(VLOOKUP(B276,'R012'!$X$5:$Z$19,2,FALSE),0)+IFERROR(VLOOKUP(B276,'R013'!$X$5:$Z$19,2,FALSE),0)+IFERROR(VLOOKUP(B276,'R014'!$X$5:$Z$19,2,FALSE),0)+IFERROR(VLOOKUP(B276,'R015'!$X$5:$Z$19,2,FALSE),0)+IFERROR(VLOOKUP(B276,'R016'!$X$5:$Z$19,2,FALSE),0)+IFERROR(VLOOKUP(B276,'R017'!$X$5:$Z$19,2,FALSE),0)+IFERROR(VLOOKUP(B276,'R018'!$X$5:$Z$19,2,FALSE),0)+IFERROR(VLOOKUP(B276,'R019'!$X$5:$Z$19,2,FALSE),0)+IFERROR(VLOOKUP(B276,'R020'!$X$5:$Z$19,2,FALSE),0)+IFERROR(VLOOKUP(B276,'R021'!$X$5:$Z$19,2,FALSE),0)</f>
        <v>0</v>
      </c>
      <c r="Z276" s="20">
        <f t="shared" ca="1" si="23"/>
        <v>0</v>
      </c>
      <c r="AA276" s="21">
        <f t="shared" ca="1" si="24"/>
        <v>0</v>
      </c>
      <c r="AB276" s="16"/>
    </row>
    <row r="277" spans="1:28" x14ac:dyDescent="0.25">
      <c r="A277" s="14"/>
      <c r="B277" s="130"/>
      <c r="C277" s="130"/>
      <c r="D277" s="180"/>
      <c r="E277" s="131"/>
      <c r="F277" s="32">
        <f t="shared" si="20"/>
        <v>0</v>
      </c>
      <c r="G277" s="132"/>
      <c r="H277" s="133"/>
      <c r="I277" s="133"/>
      <c r="J277" s="133"/>
      <c r="K277" s="133"/>
      <c r="L277" s="133"/>
      <c r="M277" s="133"/>
      <c r="N277" s="133"/>
      <c r="O277" s="133"/>
      <c r="P277" s="133"/>
      <c r="Q277" s="133"/>
      <c r="R277" s="133"/>
      <c r="S277" s="133"/>
      <c r="T277" s="133"/>
      <c r="U277" s="133"/>
      <c r="V277" s="29">
        <f ca="1">IFERROR(VLOOKUP(B277,'R001'!$X$5:$Y$19,2,FALSE),0)+IFERROR(VLOOKUP(B277,'R002'!$X$5:$Y$19,2,FALSE),0)+IFERROR(VLOOKUP(B277,'R003'!$X$5:$Y$19,2,FALSE),0)+IFERROR(VLOOKUP(B277,'R004'!$X$5:$Y$19,2,FALSE),0)+IFERROR(VLOOKUP(B277,'R005'!$X$5:$Y$19,2,FALSE),0)+IFERROR(VLOOKUP(B277,'R006'!$X$5:$Y$19,2,FALSE),0)+IFERROR(VLOOKUP(B277,'R007'!$X$5:$Y$19,2,FALSE),0)+IFERROR(VLOOKUP(B277,'R008'!$X$5:$Y$19,2,FALSE),0)+IFERROR(VLOOKUP(B277,'R009'!$X$5:$Y$19,2,FALSE),0)+IFERROR(VLOOKUP(B277,'R010'!$X$5:$Y$19,2,FALSE),0)+IFERROR(VLOOKUP(B277,'R011'!$X$5:$Y$19,2,FALSE),0)+IFERROR(VLOOKUP(B277,'R012'!$X$5:$Y$19,2,FALSE),0)+IFERROR(VLOOKUP(B277,'R013'!$X$5:$Y$19,2,FALSE),0)+IFERROR(VLOOKUP(B277,'R014'!$X$5:$Y$19,2,FALSE),0)+IFERROR(VLOOKUP(B277,'R015'!$X$5:$Y$19,2,FALSE),0)+IFERROR(VLOOKUP(B277,'R016'!$X$5:$Y$19,2,FALSE),0)+IFERROR(VLOOKUP(B277,'R017'!$X$5:$Y$19,2,FALSE),0)+IFERROR(VLOOKUP(B277,'R018'!$X$5:$Y$19,2,FALSE),0)+IFERROR(VLOOKUP(B277,'R019'!$X$5:$Y$19,2,FALSE),0)+IFERROR(VLOOKUP(B277,'R020'!$X$5:$Y$19,2,FALSE),0)+IFERROR(VLOOKUP(B277,'R021'!$X$5:$Y$19,2,FALSE),0)</f>
        <v>0</v>
      </c>
      <c r="W277" s="30">
        <f t="shared" ca="1" si="21"/>
        <v>0</v>
      </c>
      <c r="X277" s="31">
        <f t="shared" ca="1" si="22"/>
        <v>0</v>
      </c>
      <c r="Y277" s="19">
        <f ca="1">IFERROR(VLOOKUP(B277,'R001'!$X$5:$Z$19,2,FALSE),0)+IFERROR(VLOOKUP(B277,'R002'!$X$5:$Z$19,2,FALSE),0)+IFERROR(VLOOKUP(B277,'R003'!$X$5:$Z$19,2,FALSE),0)+IFERROR(VLOOKUP(B277,'R004'!$X$5:$Z$19,2,FALSE),0)+IFERROR(VLOOKUP(B277,'R005'!$X$5:$Z$19,2,FALSE),0)+IFERROR(VLOOKUP(B277,'R006'!$X$5:$Z$19,2,FALSE),0)+IFERROR(VLOOKUP(B277,'R007'!$X$5:$Z$19,2,FALSE),0)+IFERROR(VLOOKUP(B277,'R008'!$X$5:$Z$19,2,FALSE),0)+IFERROR(VLOOKUP(B277,'R009'!$X$5:$Z$19,2,FALSE),0)+IFERROR(VLOOKUP(B277,'R010'!$X$5:$Z$19,2,FALSE),0)+IFERROR(VLOOKUP(B277,'R011'!$X$5:$Z$19,2,FALSE),0)+IFERROR(VLOOKUP(B277,'R012'!$X$5:$Z$19,2,FALSE),0)+IFERROR(VLOOKUP(B277,'R013'!$X$5:$Z$19,2,FALSE),0)+IFERROR(VLOOKUP(B277,'R014'!$X$5:$Z$19,2,FALSE),0)+IFERROR(VLOOKUP(B277,'R015'!$X$5:$Z$19,2,FALSE),0)+IFERROR(VLOOKUP(B277,'R016'!$X$5:$Z$19,2,FALSE),0)+IFERROR(VLOOKUP(B277,'R017'!$X$5:$Z$19,2,FALSE),0)+IFERROR(VLOOKUP(B277,'R018'!$X$5:$Z$19,2,FALSE),0)+IFERROR(VLOOKUP(B277,'R019'!$X$5:$Z$19,2,FALSE),0)+IFERROR(VLOOKUP(B277,'R020'!$X$5:$Z$19,2,FALSE),0)+IFERROR(VLOOKUP(B277,'R021'!$X$5:$Z$19,2,FALSE),0)</f>
        <v>0</v>
      </c>
      <c r="Z277" s="20">
        <f t="shared" ca="1" si="23"/>
        <v>0</v>
      </c>
      <c r="AA277" s="21">
        <f t="shared" ca="1" si="24"/>
        <v>0</v>
      </c>
      <c r="AB277" s="16"/>
    </row>
    <row r="278" spans="1:28" x14ac:dyDescent="0.25">
      <c r="A278" s="14"/>
      <c r="B278" s="130"/>
      <c r="C278" s="130"/>
      <c r="D278" s="180"/>
      <c r="E278" s="131"/>
      <c r="F278" s="32">
        <f t="shared" si="20"/>
        <v>0</v>
      </c>
      <c r="G278" s="132"/>
      <c r="H278" s="133"/>
      <c r="I278" s="133"/>
      <c r="J278" s="133"/>
      <c r="K278" s="133"/>
      <c r="L278" s="133"/>
      <c r="M278" s="133"/>
      <c r="N278" s="133"/>
      <c r="O278" s="133"/>
      <c r="P278" s="133"/>
      <c r="Q278" s="133"/>
      <c r="R278" s="133"/>
      <c r="S278" s="133"/>
      <c r="T278" s="133"/>
      <c r="U278" s="133"/>
      <c r="V278" s="29">
        <f ca="1">IFERROR(VLOOKUP(B278,'R001'!$X$5:$Y$19,2,FALSE),0)+IFERROR(VLOOKUP(B278,'R002'!$X$5:$Y$19,2,FALSE),0)+IFERROR(VLOOKUP(B278,'R003'!$X$5:$Y$19,2,FALSE),0)+IFERROR(VLOOKUP(B278,'R004'!$X$5:$Y$19,2,FALSE),0)+IFERROR(VLOOKUP(B278,'R005'!$X$5:$Y$19,2,FALSE),0)+IFERROR(VLOOKUP(B278,'R006'!$X$5:$Y$19,2,FALSE),0)+IFERROR(VLOOKUP(B278,'R007'!$X$5:$Y$19,2,FALSE),0)+IFERROR(VLOOKUP(B278,'R008'!$X$5:$Y$19,2,FALSE),0)+IFERROR(VLOOKUP(B278,'R009'!$X$5:$Y$19,2,FALSE),0)+IFERROR(VLOOKUP(B278,'R010'!$X$5:$Y$19,2,FALSE),0)+IFERROR(VLOOKUP(B278,'R011'!$X$5:$Y$19,2,FALSE),0)+IFERROR(VLOOKUP(B278,'R012'!$X$5:$Y$19,2,FALSE),0)+IFERROR(VLOOKUP(B278,'R013'!$X$5:$Y$19,2,FALSE),0)+IFERROR(VLOOKUP(B278,'R014'!$X$5:$Y$19,2,FALSE),0)+IFERROR(VLOOKUP(B278,'R015'!$X$5:$Y$19,2,FALSE),0)+IFERROR(VLOOKUP(B278,'R016'!$X$5:$Y$19,2,FALSE),0)+IFERROR(VLOOKUP(B278,'R017'!$X$5:$Y$19,2,FALSE),0)+IFERROR(VLOOKUP(B278,'R018'!$X$5:$Y$19,2,FALSE),0)+IFERROR(VLOOKUP(B278,'R019'!$X$5:$Y$19,2,FALSE),0)+IFERROR(VLOOKUP(B278,'R020'!$X$5:$Y$19,2,FALSE),0)+IFERROR(VLOOKUP(B278,'R021'!$X$5:$Y$19,2,FALSE),0)</f>
        <v>0</v>
      </c>
      <c r="W278" s="30">
        <f t="shared" ca="1" si="21"/>
        <v>0</v>
      </c>
      <c r="X278" s="31">
        <f t="shared" ca="1" si="22"/>
        <v>0</v>
      </c>
      <c r="Y278" s="19">
        <f ca="1">IFERROR(VLOOKUP(B278,'R001'!$X$5:$Z$19,2,FALSE),0)+IFERROR(VLOOKUP(B278,'R002'!$X$5:$Z$19,2,FALSE),0)+IFERROR(VLOOKUP(B278,'R003'!$X$5:$Z$19,2,FALSE),0)+IFERROR(VLOOKUP(B278,'R004'!$X$5:$Z$19,2,FALSE),0)+IFERROR(VLOOKUP(B278,'R005'!$X$5:$Z$19,2,FALSE),0)+IFERROR(VLOOKUP(B278,'R006'!$X$5:$Z$19,2,FALSE),0)+IFERROR(VLOOKUP(B278,'R007'!$X$5:$Z$19,2,FALSE),0)+IFERROR(VLOOKUP(B278,'R008'!$X$5:$Z$19,2,FALSE),0)+IFERROR(VLOOKUP(B278,'R009'!$X$5:$Z$19,2,FALSE),0)+IFERROR(VLOOKUP(B278,'R010'!$X$5:$Z$19,2,FALSE),0)+IFERROR(VLOOKUP(B278,'R011'!$X$5:$Z$19,2,FALSE),0)+IFERROR(VLOOKUP(B278,'R012'!$X$5:$Z$19,2,FALSE),0)+IFERROR(VLOOKUP(B278,'R013'!$X$5:$Z$19,2,FALSE),0)+IFERROR(VLOOKUP(B278,'R014'!$X$5:$Z$19,2,FALSE),0)+IFERROR(VLOOKUP(B278,'R015'!$X$5:$Z$19,2,FALSE),0)+IFERROR(VLOOKUP(B278,'R016'!$X$5:$Z$19,2,FALSE),0)+IFERROR(VLOOKUP(B278,'R017'!$X$5:$Z$19,2,FALSE),0)+IFERROR(VLOOKUP(B278,'R018'!$X$5:$Z$19,2,FALSE),0)+IFERROR(VLOOKUP(B278,'R019'!$X$5:$Z$19,2,FALSE),0)+IFERROR(VLOOKUP(B278,'R020'!$X$5:$Z$19,2,FALSE),0)+IFERROR(VLOOKUP(B278,'R021'!$X$5:$Z$19,2,FALSE),0)</f>
        <v>0</v>
      </c>
      <c r="Z278" s="20">
        <f t="shared" ca="1" si="23"/>
        <v>0</v>
      </c>
      <c r="AA278" s="21">
        <f t="shared" ca="1" si="24"/>
        <v>0</v>
      </c>
      <c r="AB278" s="16"/>
    </row>
    <row r="279" spans="1:28" x14ac:dyDescent="0.25">
      <c r="A279" s="14"/>
      <c r="B279" s="130"/>
      <c r="C279" s="130"/>
      <c r="D279" s="180"/>
      <c r="E279" s="131"/>
      <c r="F279" s="32">
        <f t="shared" si="20"/>
        <v>0</v>
      </c>
      <c r="G279" s="132"/>
      <c r="H279" s="133"/>
      <c r="I279" s="133"/>
      <c r="J279" s="133"/>
      <c r="K279" s="133"/>
      <c r="L279" s="133"/>
      <c r="M279" s="133"/>
      <c r="N279" s="133"/>
      <c r="O279" s="133"/>
      <c r="P279" s="133"/>
      <c r="Q279" s="133"/>
      <c r="R279" s="133"/>
      <c r="S279" s="133"/>
      <c r="T279" s="133"/>
      <c r="U279" s="133"/>
      <c r="V279" s="29">
        <f ca="1">IFERROR(VLOOKUP(B279,'R001'!$X$5:$Y$19,2,FALSE),0)+IFERROR(VLOOKUP(B279,'R002'!$X$5:$Y$19,2,FALSE),0)+IFERROR(VLOOKUP(B279,'R003'!$X$5:$Y$19,2,FALSE),0)+IFERROR(VLOOKUP(B279,'R004'!$X$5:$Y$19,2,FALSE),0)+IFERROR(VLOOKUP(B279,'R005'!$X$5:$Y$19,2,FALSE),0)+IFERROR(VLOOKUP(B279,'R006'!$X$5:$Y$19,2,FALSE),0)+IFERROR(VLOOKUP(B279,'R007'!$X$5:$Y$19,2,FALSE),0)+IFERROR(VLOOKUP(B279,'R008'!$X$5:$Y$19,2,FALSE),0)+IFERROR(VLOOKUP(B279,'R009'!$X$5:$Y$19,2,FALSE),0)+IFERROR(VLOOKUP(B279,'R010'!$X$5:$Y$19,2,FALSE),0)+IFERROR(VLOOKUP(B279,'R011'!$X$5:$Y$19,2,FALSE),0)+IFERROR(VLOOKUP(B279,'R012'!$X$5:$Y$19,2,FALSE),0)+IFERROR(VLOOKUP(B279,'R013'!$X$5:$Y$19,2,FALSE),0)+IFERROR(VLOOKUP(B279,'R014'!$X$5:$Y$19,2,FALSE),0)+IFERROR(VLOOKUP(B279,'R015'!$X$5:$Y$19,2,FALSE),0)+IFERROR(VLOOKUP(B279,'R016'!$X$5:$Y$19,2,FALSE),0)+IFERROR(VLOOKUP(B279,'R017'!$X$5:$Y$19,2,FALSE),0)+IFERROR(VLOOKUP(B279,'R018'!$X$5:$Y$19,2,FALSE),0)+IFERROR(VLOOKUP(B279,'R019'!$X$5:$Y$19,2,FALSE),0)+IFERROR(VLOOKUP(B279,'R020'!$X$5:$Y$19,2,FALSE),0)+IFERROR(VLOOKUP(B279,'R021'!$X$5:$Y$19,2,FALSE),0)</f>
        <v>0</v>
      </c>
      <c r="W279" s="30">
        <f t="shared" ca="1" si="21"/>
        <v>0</v>
      </c>
      <c r="X279" s="31">
        <f t="shared" ca="1" si="22"/>
        <v>0</v>
      </c>
      <c r="Y279" s="19">
        <f ca="1">IFERROR(VLOOKUP(B279,'R001'!$X$5:$Z$19,2,FALSE),0)+IFERROR(VLOOKUP(B279,'R002'!$X$5:$Z$19,2,FALSE),0)+IFERROR(VLOOKUP(B279,'R003'!$X$5:$Z$19,2,FALSE),0)+IFERROR(VLOOKUP(B279,'R004'!$X$5:$Z$19,2,FALSE),0)+IFERROR(VLOOKUP(B279,'R005'!$X$5:$Z$19,2,FALSE),0)+IFERROR(VLOOKUP(B279,'R006'!$X$5:$Z$19,2,FALSE),0)+IFERROR(VLOOKUP(B279,'R007'!$X$5:$Z$19,2,FALSE),0)+IFERROR(VLOOKUP(B279,'R008'!$X$5:$Z$19,2,FALSE),0)+IFERROR(VLOOKUP(B279,'R009'!$X$5:$Z$19,2,FALSE),0)+IFERROR(VLOOKUP(B279,'R010'!$X$5:$Z$19,2,FALSE),0)+IFERROR(VLOOKUP(B279,'R011'!$X$5:$Z$19,2,FALSE),0)+IFERROR(VLOOKUP(B279,'R012'!$X$5:$Z$19,2,FALSE),0)+IFERROR(VLOOKUP(B279,'R013'!$X$5:$Z$19,2,FALSE),0)+IFERROR(VLOOKUP(B279,'R014'!$X$5:$Z$19,2,FALSE),0)+IFERROR(VLOOKUP(B279,'R015'!$X$5:$Z$19,2,FALSE),0)+IFERROR(VLOOKUP(B279,'R016'!$X$5:$Z$19,2,FALSE),0)+IFERROR(VLOOKUP(B279,'R017'!$X$5:$Z$19,2,FALSE),0)+IFERROR(VLOOKUP(B279,'R018'!$X$5:$Z$19,2,FALSE),0)+IFERROR(VLOOKUP(B279,'R019'!$X$5:$Z$19,2,FALSE),0)+IFERROR(VLOOKUP(B279,'R020'!$X$5:$Z$19,2,FALSE),0)+IFERROR(VLOOKUP(B279,'R021'!$X$5:$Z$19,2,FALSE),0)</f>
        <v>0</v>
      </c>
      <c r="Z279" s="20">
        <f t="shared" ca="1" si="23"/>
        <v>0</v>
      </c>
      <c r="AA279" s="21">
        <f t="shared" ca="1" si="24"/>
        <v>0</v>
      </c>
      <c r="AB279" s="16"/>
    </row>
    <row r="280" spans="1:28" x14ac:dyDescent="0.25">
      <c r="A280" s="14"/>
      <c r="B280" s="130"/>
      <c r="C280" s="130"/>
      <c r="D280" s="180"/>
      <c r="E280" s="131"/>
      <c r="F280" s="32">
        <f t="shared" si="20"/>
        <v>0</v>
      </c>
      <c r="G280" s="132"/>
      <c r="H280" s="133"/>
      <c r="I280" s="133"/>
      <c r="J280" s="133"/>
      <c r="K280" s="133"/>
      <c r="L280" s="133"/>
      <c r="M280" s="133"/>
      <c r="N280" s="133"/>
      <c r="O280" s="133"/>
      <c r="P280" s="133"/>
      <c r="Q280" s="133"/>
      <c r="R280" s="133"/>
      <c r="S280" s="133"/>
      <c r="T280" s="133"/>
      <c r="U280" s="133"/>
      <c r="V280" s="29">
        <f ca="1">IFERROR(VLOOKUP(B280,'R001'!$X$5:$Y$19,2,FALSE),0)+IFERROR(VLOOKUP(B280,'R002'!$X$5:$Y$19,2,FALSE),0)+IFERROR(VLOOKUP(B280,'R003'!$X$5:$Y$19,2,FALSE),0)+IFERROR(VLOOKUP(B280,'R004'!$X$5:$Y$19,2,FALSE),0)+IFERROR(VLOOKUP(B280,'R005'!$X$5:$Y$19,2,FALSE),0)+IFERROR(VLOOKUP(B280,'R006'!$X$5:$Y$19,2,FALSE),0)+IFERROR(VLOOKUP(B280,'R007'!$X$5:$Y$19,2,FALSE),0)+IFERROR(VLOOKUP(B280,'R008'!$X$5:$Y$19,2,FALSE),0)+IFERROR(VLOOKUP(B280,'R009'!$X$5:$Y$19,2,FALSE),0)+IFERROR(VLOOKUP(B280,'R010'!$X$5:$Y$19,2,FALSE),0)+IFERROR(VLOOKUP(B280,'R011'!$X$5:$Y$19,2,FALSE),0)+IFERROR(VLOOKUP(B280,'R012'!$X$5:$Y$19,2,FALSE),0)+IFERROR(VLOOKUP(B280,'R013'!$X$5:$Y$19,2,FALSE),0)+IFERROR(VLOOKUP(B280,'R014'!$X$5:$Y$19,2,FALSE),0)+IFERROR(VLOOKUP(B280,'R015'!$X$5:$Y$19,2,FALSE),0)+IFERROR(VLOOKUP(B280,'R016'!$X$5:$Y$19,2,FALSE),0)+IFERROR(VLOOKUP(B280,'R017'!$X$5:$Y$19,2,FALSE),0)+IFERROR(VLOOKUP(B280,'R018'!$X$5:$Y$19,2,FALSE),0)+IFERROR(VLOOKUP(B280,'R019'!$X$5:$Y$19,2,FALSE),0)+IFERROR(VLOOKUP(B280,'R020'!$X$5:$Y$19,2,FALSE),0)+IFERROR(VLOOKUP(B280,'R021'!$X$5:$Y$19,2,FALSE),0)</f>
        <v>0</v>
      </c>
      <c r="W280" s="30">
        <f t="shared" ca="1" si="21"/>
        <v>0</v>
      </c>
      <c r="X280" s="31">
        <f t="shared" ca="1" si="22"/>
        <v>0</v>
      </c>
      <c r="Y280" s="19">
        <f ca="1">IFERROR(VLOOKUP(B280,'R001'!$X$5:$Z$19,2,FALSE),0)+IFERROR(VLOOKUP(B280,'R002'!$X$5:$Z$19,2,FALSE),0)+IFERROR(VLOOKUP(B280,'R003'!$X$5:$Z$19,2,FALSE),0)+IFERROR(VLOOKUP(B280,'R004'!$X$5:$Z$19,2,FALSE),0)+IFERROR(VLOOKUP(B280,'R005'!$X$5:$Z$19,2,FALSE),0)+IFERROR(VLOOKUP(B280,'R006'!$X$5:$Z$19,2,FALSE),0)+IFERROR(VLOOKUP(B280,'R007'!$X$5:$Z$19,2,FALSE),0)+IFERROR(VLOOKUP(B280,'R008'!$X$5:$Z$19,2,FALSE),0)+IFERROR(VLOOKUP(B280,'R009'!$X$5:$Z$19,2,FALSE),0)+IFERROR(VLOOKUP(B280,'R010'!$X$5:$Z$19,2,FALSE),0)+IFERROR(VLOOKUP(B280,'R011'!$X$5:$Z$19,2,FALSE),0)+IFERROR(VLOOKUP(B280,'R012'!$X$5:$Z$19,2,FALSE),0)+IFERROR(VLOOKUP(B280,'R013'!$X$5:$Z$19,2,FALSE),0)+IFERROR(VLOOKUP(B280,'R014'!$X$5:$Z$19,2,FALSE),0)+IFERROR(VLOOKUP(B280,'R015'!$X$5:$Z$19,2,FALSE),0)+IFERROR(VLOOKUP(B280,'R016'!$X$5:$Z$19,2,FALSE),0)+IFERROR(VLOOKUP(B280,'R017'!$X$5:$Z$19,2,FALSE),0)+IFERROR(VLOOKUP(B280,'R018'!$X$5:$Z$19,2,FALSE),0)+IFERROR(VLOOKUP(B280,'R019'!$X$5:$Z$19,2,FALSE),0)+IFERROR(VLOOKUP(B280,'R020'!$X$5:$Z$19,2,FALSE),0)+IFERROR(VLOOKUP(B280,'R021'!$X$5:$Z$19,2,FALSE),0)</f>
        <v>0</v>
      </c>
      <c r="Z280" s="20">
        <f t="shared" ca="1" si="23"/>
        <v>0</v>
      </c>
      <c r="AA280" s="21">
        <f t="shared" ca="1" si="24"/>
        <v>0</v>
      </c>
      <c r="AB280" s="16"/>
    </row>
    <row r="281" spans="1:28" x14ac:dyDescent="0.25">
      <c r="A281" s="14"/>
      <c r="B281" s="130"/>
      <c r="C281" s="130"/>
      <c r="D281" s="180"/>
      <c r="E281" s="131"/>
      <c r="F281" s="32">
        <f t="shared" si="20"/>
        <v>0</v>
      </c>
      <c r="G281" s="132"/>
      <c r="H281" s="133"/>
      <c r="I281" s="133"/>
      <c r="J281" s="133"/>
      <c r="K281" s="133"/>
      <c r="L281" s="133"/>
      <c r="M281" s="133"/>
      <c r="N281" s="133"/>
      <c r="O281" s="133"/>
      <c r="P281" s="133"/>
      <c r="Q281" s="133"/>
      <c r="R281" s="133"/>
      <c r="S281" s="133"/>
      <c r="T281" s="133"/>
      <c r="U281" s="133"/>
      <c r="V281" s="29">
        <f ca="1">IFERROR(VLOOKUP(B281,'R001'!$X$5:$Y$19,2,FALSE),0)+IFERROR(VLOOKUP(B281,'R002'!$X$5:$Y$19,2,FALSE),0)+IFERROR(VLOOKUP(B281,'R003'!$X$5:$Y$19,2,FALSE),0)+IFERROR(VLOOKUP(B281,'R004'!$X$5:$Y$19,2,FALSE),0)+IFERROR(VLOOKUP(B281,'R005'!$X$5:$Y$19,2,FALSE),0)+IFERROR(VLOOKUP(B281,'R006'!$X$5:$Y$19,2,FALSE),0)+IFERROR(VLOOKUP(B281,'R007'!$X$5:$Y$19,2,FALSE),0)+IFERROR(VLOOKUP(B281,'R008'!$X$5:$Y$19,2,FALSE),0)+IFERROR(VLOOKUP(B281,'R009'!$X$5:$Y$19,2,FALSE),0)+IFERROR(VLOOKUP(B281,'R010'!$X$5:$Y$19,2,FALSE),0)+IFERROR(VLOOKUP(B281,'R011'!$X$5:$Y$19,2,FALSE),0)+IFERROR(VLOOKUP(B281,'R012'!$X$5:$Y$19,2,FALSE),0)+IFERROR(VLOOKUP(B281,'R013'!$X$5:$Y$19,2,FALSE),0)+IFERROR(VLOOKUP(B281,'R014'!$X$5:$Y$19,2,FALSE),0)+IFERROR(VLOOKUP(B281,'R015'!$X$5:$Y$19,2,FALSE),0)+IFERROR(VLOOKUP(B281,'R016'!$X$5:$Y$19,2,FALSE),0)+IFERROR(VLOOKUP(B281,'R017'!$X$5:$Y$19,2,FALSE),0)+IFERROR(VLOOKUP(B281,'R018'!$X$5:$Y$19,2,FALSE),0)+IFERROR(VLOOKUP(B281,'R019'!$X$5:$Y$19,2,FALSE),0)+IFERROR(VLOOKUP(B281,'R020'!$X$5:$Y$19,2,FALSE),0)+IFERROR(VLOOKUP(B281,'R021'!$X$5:$Y$19,2,FALSE),0)</f>
        <v>0</v>
      </c>
      <c r="W281" s="30">
        <f t="shared" ca="1" si="21"/>
        <v>0</v>
      </c>
      <c r="X281" s="31">
        <f t="shared" ca="1" si="22"/>
        <v>0</v>
      </c>
      <c r="Y281" s="19">
        <f ca="1">IFERROR(VLOOKUP(B281,'R001'!$X$5:$Z$19,2,FALSE),0)+IFERROR(VLOOKUP(B281,'R002'!$X$5:$Z$19,2,FALSE),0)+IFERROR(VLOOKUP(B281,'R003'!$X$5:$Z$19,2,FALSE),0)+IFERROR(VLOOKUP(B281,'R004'!$X$5:$Z$19,2,FALSE),0)+IFERROR(VLOOKUP(B281,'R005'!$X$5:$Z$19,2,FALSE),0)+IFERROR(VLOOKUP(B281,'R006'!$X$5:$Z$19,2,FALSE),0)+IFERROR(VLOOKUP(B281,'R007'!$X$5:$Z$19,2,FALSE),0)+IFERROR(VLOOKUP(B281,'R008'!$X$5:$Z$19,2,FALSE),0)+IFERROR(VLOOKUP(B281,'R009'!$X$5:$Z$19,2,FALSE),0)+IFERROR(VLOOKUP(B281,'R010'!$X$5:$Z$19,2,FALSE),0)+IFERROR(VLOOKUP(B281,'R011'!$X$5:$Z$19,2,FALSE),0)+IFERROR(VLOOKUP(B281,'R012'!$X$5:$Z$19,2,FALSE),0)+IFERROR(VLOOKUP(B281,'R013'!$X$5:$Z$19,2,FALSE),0)+IFERROR(VLOOKUP(B281,'R014'!$X$5:$Z$19,2,FALSE),0)+IFERROR(VLOOKUP(B281,'R015'!$X$5:$Z$19,2,FALSE),0)+IFERROR(VLOOKUP(B281,'R016'!$X$5:$Z$19,2,FALSE),0)+IFERROR(VLOOKUP(B281,'R017'!$X$5:$Z$19,2,FALSE),0)+IFERROR(VLOOKUP(B281,'R018'!$X$5:$Z$19,2,FALSE),0)+IFERROR(VLOOKUP(B281,'R019'!$X$5:$Z$19,2,FALSE),0)+IFERROR(VLOOKUP(B281,'R020'!$X$5:$Z$19,2,FALSE),0)+IFERROR(VLOOKUP(B281,'R021'!$X$5:$Z$19,2,FALSE),0)</f>
        <v>0</v>
      </c>
      <c r="Z281" s="20">
        <f t="shared" ca="1" si="23"/>
        <v>0</v>
      </c>
      <c r="AA281" s="21">
        <f t="shared" ca="1" si="24"/>
        <v>0</v>
      </c>
      <c r="AB281" s="16"/>
    </row>
    <row r="282" spans="1:28" x14ac:dyDescent="0.25">
      <c r="A282" s="14"/>
      <c r="B282" s="130"/>
      <c r="C282" s="130"/>
      <c r="D282" s="180"/>
      <c r="E282" s="131"/>
      <c r="F282" s="32">
        <f t="shared" si="20"/>
        <v>0</v>
      </c>
      <c r="G282" s="132"/>
      <c r="H282" s="133"/>
      <c r="I282" s="133"/>
      <c r="J282" s="133"/>
      <c r="K282" s="133"/>
      <c r="L282" s="133"/>
      <c r="M282" s="133"/>
      <c r="N282" s="133"/>
      <c r="O282" s="133"/>
      <c r="P282" s="133"/>
      <c r="Q282" s="133"/>
      <c r="R282" s="133"/>
      <c r="S282" s="133"/>
      <c r="T282" s="133"/>
      <c r="U282" s="133"/>
      <c r="V282" s="29">
        <f ca="1">IFERROR(VLOOKUP(B282,'R001'!$X$5:$Y$19,2,FALSE),0)+IFERROR(VLOOKUP(B282,'R002'!$X$5:$Y$19,2,FALSE),0)+IFERROR(VLOOKUP(B282,'R003'!$X$5:$Y$19,2,FALSE),0)+IFERROR(VLOOKUP(B282,'R004'!$X$5:$Y$19,2,FALSE),0)+IFERROR(VLOOKUP(B282,'R005'!$X$5:$Y$19,2,FALSE),0)+IFERROR(VLOOKUP(B282,'R006'!$X$5:$Y$19,2,FALSE),0)+IFERROR(VLOOKUP(B282,'R007'!$X$5:$Y$19,2,FALSE),0)+IFERROR(VLOOKUP(B282,'R008'!$X$5:$Y$19,2,FALSE),0)+IFERROR(VLOOKUP(B282,'R009'!$X$5:$Y$19,2,FALSE),0)+IFERROR(VLOOKUP(B282,'R010'!$X$5:$Y$19,2,FALSE),0)+IFERROR(VLOOKUP(B282,'R011'!$X$5:$Y$19,2,FALSE),0)+IFERROR(VLOOKUP(B282,'R012'!$X$5:$Y$19,2,FALSE),0)+IFERROR(VLOOKUP(B282,'R013'!$X$5:$Y$19,2,FALSE),0)+IFERROR(VLOOKUP(B282,'R014'!$X$5:$Y$19,2,FALSE),0)+IFERROR(VLOOKUP(B282,'R015'!$X$5:$Y$19,2,FALSE),0)+IFERROR(VLOOKUP(B282,'R016'!$X$5:$Y$19,2,FALSE),0)+IFERROR(VLOOKUP(B282,'R017'!$X$5:$Y$19,2,FALSE),0)+IFERROR(VLOOKUP(B282,'R018'!$X$5:$Y$19,2,FALSE),0)+IFERROR(VLOOKUP(B282,'R019'!$X$5:$Y$19,2,FALSE),0)+IFERROR(VLOOKUP(B282,'R020'!$X$5:$Y$19,2,FALSE),0)+IFERROR(VLOOKUP(B282,'R021'!$X$5:$Y$19,2,FALSE),0)</f>
        <v>0</v>
      </c>
      <c r="W282" s="30">
        <f t="shared" ca="1" si="21"/>
        <v>0</v>
      </c>
      <c r="X282" s="31">
        <f t="shared" ca="1" si="22"/>
        <v>0</v>
      </c>
      <c r="Y282" s="19">
        <f ca="1">IFERROR(VLOOKUP(B282,'R001'!$X$5:$Z$19,2,FALSE),0)+IFERROR(VLOOKUP(B282,'R002'!$X$5:$Z$19,2,FALSE),0)+IFERROR(VLOOKUP(B282,'R003'!$X$5:$Z$19,2,FALSE),0)+IFERROR(VLOOKUP(B282,'R004'!$X$5:$Z$19,2,FALSE),0)+IFERROR(VLOOKUP(B282,'R005'!$X$5:$Z$19,2,FALSE),0)+IFERROR(VLOOKUP(B282,'R006'!$X$5:$Z$19,2,FALSE),0)+IFERROR(VLOOKUP(B282,'R007'!$X$5:$Z$19,2,FALSE),0)+IFERROR(VLOOKUP(B282,'R008'!$X$5:$Z$19,2,FALSE),0)+IFERROR(VLOOKUP(B282,'R009'!$X$5:$Z$19,2,FALSE),0)+IFERROR(VLOOKUP(B282,'R010'!$X$5:$Z$19,2,FALSE),0)+IFERROR(VLOOKUP(B282,'R011'!$X$5:$Z$19,2,FALSE),0)+IFERROR(VLOOKUP(B282,'R012'!$X$5:$Z$19,2,FALSE),0)+IFERROR(VLOOKUP(B282,'R013'!$X$5:$Z$19,2,FALSE),0)+IFERROR(VLOOKUP(B282,'R014'!$X$5:$Z$19,2,FALSE),0)+IFERROR(VLOOKUP(B282,'R015'!$X$5:$Z$19,2,FALSE),0)+IFERROR(VLOOKUP(B282,'R016'!$X$5:$Z$19,2,FALSE),0)+IFERROR(VLOOKUP(B282,'R017'!$X$5:$Z$19,2,FALSE),0)+IFERROR(VLOOKUP(B282,'R018'!$X$5:$Z$19,2,FALSE),0)+IFERROR(VLOOKUP(B282,'R019'!$X$5:$Z$19,2,FALSE),0)+IFERROR(VLOOKUP(B282,'R020'!$X$5:$Z$19,2,FALSE),0)+IFERROR(VLOOKUP(B282,'R021'!$X$5:$Z$19,2,FALSE),0)</f>
        <v>0</v>
      </c>
      <c r="Z282" s="20">
        <f t="shared" ca="1" si="23"/>
        <v>0</v>
      </c>
      <c r="AA282" s="21">
        <f t="shared" ca="1" si="24"/>
        <v>0</v>
      </c>
      <c r="AB282" s="16"/>
    </row>
    <row r="283" spans="1:28" x14ac:dyDescent="0.25">
      <c r="A283" s="14"/>
      <c r="B283" s="130"/>
      <c r="C283" s="130"/>
      <c r="D283" s="180"/>
      <c r="E283" s="131"/>
      <c r="F283" s="32">
        <f t="shared" si="20"/>
        <v>0</v>
      </c>
      <c r="G283" s="132"/>
      <c r="H283" s="133"/>
      <c r="I283" s="133"/>
      <c r="J283" s="133"/>
      <c r="K283" s="133"/>
      <c r="L283" s="133"/>
      <c r="M283" s="133"/>
      <c r="N283" s="133"/>
      <c r="O283" s="133"/>
      <c r="P283" s="133"/>
      <c r="Q283" s="133"/>
      <c r="R283" s="133"/>
      <c r="S283" s="133"/>
      <c r="T283" s="133"/>
      <c r="U283" s="133"/>
      <c r="V283" s="29">
        <f ca="1">IFERROR(VLOOKUP(B283,'R001'!$X$5:$Y$19,2,FALSE),0)+IFERROR(VLOOKUP(B283,'R002'!$X$5:$Y$19,2,FALSE),0)+IFERROR(VLOOKUP(B283,'R003'!$X$5:$Y$19,2,FALSE),0)+IFERROR(VLOOKUP(B283,'R004'!$X$5:$Y$19,2,FALSE),0)+IFERROR(VLOOKUP(B283,'R005'!$X$5:$Y$19,2,FALSE),0)+IFERROR(VLOOKUP(B283,'R006'!$X$5:$Y$19,2,FALSE),0)+IFERROR(VLOOKUP(B283,'R007'!$X$5:$Y$19,2,FALSE),0)+IFERROR(VLOOKUP(B283,'R008'!$X$5:$Y$19,2,FALSE),0)+IFERROR(VLOOKUP(B283,'R009'!$X$5:$Y$19,2,FALSE),0)+IFERROR(VLOOKUP(B283,'R010'!$X$5:$Y$19,2,FALSE),0)+IFERROR(VLOOKUP(B283,'R011'!$X$5:$Y$19,2,FALSE),0)+IFERROR(VLOOKUP(B283,'R012'!$X$5:$Y$19,2,FALSE),0)+IFERROR(VLOOKUP(B283,'R013'!$X$5:$Y$19,2,FALSE),0)+IFERROR(VLOOKUP(B283,'R014'!$X$5:$Y$19,2,FALSE),0)+IFERROR(VLOOKUP(B283,'R015'!$X$5:$Y$19,2,FALSE),0)+IFERROR(VLOOKUP(B283,'R016'!$X$5:$Y$19,2,FALSE),0)+IFERROR(VLOOKUP(B283,'R017'!$X$5:$Y$19,2,FALSE),0)+IFERROR(VLOOKUP(B283,'R018'!$X$5:$Y$19,2,FALSE),0)+IFERROR(VLOOKUP(B283,'R019'!$X$5:$Y$19,2,FALSE),0)+IFERROR(VLOOKUP(B283,'R020'!$X$5:$Y$19,2,FALSE),0)+IFERROR(VLOOKUP(B283,'R021'!$X$5:$Y$19,2,FALSE),0)</f>
        <v>0</v>
      </c>
      <c r="W283" s="30">
        <f t="shared" ca="1" si="21"/>
        <v>0</v>
      </c>
      <c r="X283" s="31">
        <f t="shared" ca="1" si="22"/>
        <v>0</v>
      </c>
      <c r="Y283" s="19">
        <f ca="1">IFERROR(VLOOKUP(B283,'R001'!$X$5:$Z$19,2,FALSE),0)+IFERROR(VLOOKUP(B283,'R002'!$X$5:$Z$19,2,FALSE),0)+IFERROR(VLOOKUP(B283,'R003'!$X$5:$Z$19,2,FALSE),0)+IFERROR(VLOOKUP(B283,'R004'!$X$5:$Z$19,2,FALSE),0)+IFERROR(VLOOKUP(B283,'R005'!$X$5:$Z$19,2,FALSE),0)+IFERROR(VLOOKUP(B283,'R006'!$X$5:$Z$19,2,FALSE),0)+IFERROR(VLOOKUP(B283,'R007'!$X$5:$Z$19,2,FALSE),0)+IFERROR(VLOOKUP(B283,'R008'!$X$5:$Z$19,2,FALSE),0)+IFERROR(VLOOKUP(B283,'R009'!$X$5:$Z$19,2,FALSE),0)+IFERROR(VLOOKUP(B283,'R010'!$X$5:$Z$19,2,FALSE),0)+IFERROR(VLOOKUP(B283,'R011'!$X$5:$Z$19,2,FALSE),0)+IFERROR(VLOOKUP(B283,'R012'!$X$5:$Z$19,2,FALSE),0)+IFERROR(VLOOKUP(B283,'R013'!$X$5:$Z$19,2,FALSE),0)+IFERROR(VLOOKUP(B283,'R014'!$X$5:$Z$19,2,FALSE),0)+IFERROR(VLOOKUP(B283,'R015'!$X$5:$Z$19,2,FALSE),0)+IFERROR(VLOOKUP(B283,'R016'!$X$5:$Z$19,2,FALSE),0)+IFERROR(VLOOKUP(B283,'R017'!$X$5:$Z$19,2,FALSE),0)+IFERROR(VLOOKUP(B283,'R018'!$X$5:$Z$19,2,FALSE),0)+IFERROR(VLOOKUP(B283,'R019'!$X$5:$Z$19,2,FALSE),0)+IFERROR(VLOOKUP(B283,'R020'!$X$5:$Z$19,2,FALSE),0)+IFERROR(VLOOKUP(B283,'R021'!$X$5:$Z$19,2,FALSE),0)</f>
        <v>0</v>
      </c>
      <c r="Z283" s="20">
        <f t="shared" ca="1" si="23"/>
        <v>0</v>
      </c>
      <c r="AA283" s="21">
        <f t="shared" ca="1" si="24"/>
        <v>0</v>
      </c>
      <c r="AB283" s="16"/>
    </row>
    <row r="284" spans="1:28" x14ac:dyDescent="0.25">
      <c r="A284" s="14"/>
      <c r="B284" s="130"/>
      <c r="C284" s="130"/>
      <c r="D284" s="180"/>
      <c r="E284" s="131"/>
      <c r="F284" s="32">
        <f t="shared" si="20"/>
        <v>0</v>
      </c>
      <c r="G284" s="132"/>
      <c r="H284" s="133"/>
      <c r="I284" s="133"/>
      <c r="J284" s="133"/>
      <c r="K284" s="133"/>
      <c r="L284" s="133"/>
      <c r="M284" s="133"/>
      <c r="N284" s="133"/>
      <c r="O284" s="133"/>
      <c r="P284" s="133"/>
      <c r="Q284" s="133"/>
      <c r="R284" s="133"/>
      <c r="S284" s="133"/>
      <c r="T284" s="133"/>
      <c r="U284" s="133"/>
      <c r="V284" s="29">
        <f ca="1">IFERROR(VLOOKUP(B284,'R001'!$X$5:$Y$19,2,FALSE),0)+IFERROR(VLOOKUP(B284,'R002'!$X$5:$Y$19,2,FALSE),0)+IFERROR(VLOOKUP(B284,'R003'!$X$5:$Y$19,2,FALSE),0)+IFERROR(VLOOKUP(B284,'R004'!$X$5:$Y$19,2,FALSE),0)+IFERROR(VLOOKUP(B284,'R005'!$X$5:$Y$19,2,FALSE),0)+IFERROR(VLOOKUP(B284,'R006'!$X$5:$Y$19,2,FALSE),0)+IFERROR(VLOOKUP(B284,'R007'!$X$5:$Y$19,2,FALSE),0)+IFERROR(VLOOKUP(B284,'R008'!$X$5:$Y$19,2,FALSE),0)+IFERROR(VLOOKUP(B284,'R009'!$X$5:$Y$19,2,FALSE),0)+IFERROR(VLOOKUP(B284,'R010'!$X$5:$Y$19,2,FALSE),0)+IFERROR(VLOOKUP(B284,'R011'!$X$5:$Y$19,2,FALSE),0)+IFERROR(VLOOKUP(B284,'R012'!$X$5:$Y$19,2,FALSE),0)+IFERROR(VLOOKUP(B284,'R013'!$X$5:$Y$19,2,FALSE),0)+IFERROR(VLOOKUP(B284,'R014'!$X$5:$Y$19,2,FALSE),0)+IFERROR(VLOOKUP(B284,'R015'!$X$5:$Y$19,2,FALSE),0)+IFERROR(VLOOKUP(B284,'R016'!$X$5:$Y$19,2,FALSE),0)+IFERROR(VLOOKUP(B284,'R017'!$X$5:$Y$19,2,FALSE),0)+IFERROR(VLOOKUP(B284,'R018'!$X$5:$Y$19,2,FALSE),0)+IFERROR(VLOOKUP(B284,'R019'!$X$5:$Y$19,2,FALSE),0)+IFERROR(VLOOKUP(B284,'R020'!$X$5:$Y$19,2,FALSE),0)+IFERROR(VLOOKUP(B284,'R021'!$X$5:$Y$19,2,FALSE),0)</f>
        <v>0</v>
      </c>
      <c r="W284" s="30">
        <f t="shared" ca="1" si="21"/>
        <v>0</v>
      </c>
      <c r="X284" s="31">
        <f t="shared" ca="1" si="22"/>
        <v>0</v>
      </c>
      <c r="Y284" s="19">
        <f ca="1">IFERROR(VLOOKUP(B284,'R001'!$X$5:$Z$19,2,FALSE),0)+IFERROR(VLOOKUP(B284,'R002'!$X$5:$Z$19,2,FALSE),0)+IFERROR(VLOOKUP(B284,'R003'!$X$5:$Z$19,2,FALSE),0)+IFERROR(VLOOKUP(B284,'R004'!$X$5:$Z$19,2,FALSE),0)+IFERROR(VLOOKUP(B284,'R005'!$X$5:$Z$19,2,FALSE),0)+IFERROR(VLOOKUP(B284,'R006'!$X$5:$Z$19,2,FALSE),0)+IFERROR(VLOOKUP(B284,'R007'!$X$5:$Z$19,2,FALSE),0)+IFERROR(VLOOKUP(B284,'R008'!$X$5:$Z$19,2,FALSE),0)+IFERROR(VLOOKUP(B284,'R009'!$X$5:$Z$19,2,FALSE),0)+IFERROR(VLOOKUP(B284,'R010'!$X$5:$Z$19,2,FALSE),0)+IFERROR(VLOOKUP(B284,'R011'!$X$5:$Z$19,2,FALSE),0)+IFERROR(VLOOKUP(B284,'R012'!$X$5:$Z$19,2,FALSE),0)+IFERROR(VLOOKUP(B284,'R013'!$X$5:$Z$19,2,FALSE),0)+IFERROR(VLOOKUP(B284,'R014'!$X$5:$Z$19,2,FALSE),0)+IFERROR(VLOOKUP(B284,'R015'!$X$5:$Z$19,2,FALSE),0)+IFERROR(VLOOKUP(B284,'R016'!$X$5:$Z$19,2,FALSE),0)+IFERROR(VLOOKUP(B284,'R017'!$X$5:$Z$19,2,FALSE),0)+IFERROR(VLOOKUP(B284,'R018'!$X$5:$Z$19,2,FALSE),0)+IFERROR(VLOOKUP(B284,'R019'!$X$5:$Z$19,2,FALSE),0)+IFERROR(VLOOKUP(B284,'R020'!$X$5:$Z$19,2,FALSE),0)+IFERROR(VLOOKUP(B284,'R021'!$X$5:$Z$19,2,FALSE),0)</f>
        <v>0</v>
      </c>
      <c r="Z284" s="20">
        <f t="shared" ca="1" si="23"/>
        <v>0</v>
      </c>
      <c r="AA284" s="21">
        <f t="shared" ca="1" si="24"/>
        <v>0</v>
      </c>
      <c r="AB284" s="16"/>
    </row>
    <row r="285" spans="1:28" x14ac:dyDescent="0.25">
      <c r="A285" s="14"/>
      <c r="B285" s="130"/>
      <c r="C285" s="130"/>
      <c r="D285" s="180"/>
      <c r="E285" s="131"/>
      <c r="F285" s="32">
        <f t="shared" si="20"/>
        <v>0</v>
      </c>
      <c r="G285" s="132"/>
      <c r="H285" s="133"/>
      <c r="I285" s="133"/>
      <c r="J285" s="133"/>
      <c r="K285" s="133"/>
      <c r="L285" s="133"/>
      <c r="M285" s="133"/>
      <c r="N285" s="133"/>
      <c r="O285" s="133"/>
      <c r="P285" s="133"/>
      <c r="Q285" s="133"/>
      <c r="R285" s="133"/>
      <c r="S285" s="133"/>
      <c r="T285" s="133"/>
      <c r="U285" s="133"/>
      <c r="V285" s="29">
        <f ca="1">IFERROR(VLOOKUP(B285,'R001'!$X$5:$Y$19,2,FALSE),0)+IFERROR(VLOOKUP(B285,'R002'!$X$5:$Y$19,2,FALSE),0)+IFERROR(VLOOKUP(B285,'R003'!$X$5:$Y$19,2,FALSE),0)+IFERROR(VLOOKUP(B285,'R004'!$X$5:$Y$19,2,FALSE),0)+IFERROR(VLOOKUP(B285,'R005'!$X$5:$Y$19,2,FALSE),0)+IFERROR(VLOOKUP(B285,'R006'!$X$5:$Y$19,2,FALSE),0)+IFERROR(VLOOKUP(B285,'R007'!$X$5:$Y$19,2,FALSE),0)+IFERROR(VLOOKUP(B285,'R008'!$X$5:$Y$19,2,FALSE),0)+IFERROR(VLOOKUP(B285,'R009'!$X$5:$Y$19,2,FALSE),0)+IFERROR(VLOOKUP(B285,'R010'!$X$5:$Y$19,2,FALSE),0)+IFERROR(VLOOKUP(B285,'R011'!$X$5:$Y$19,2,FALSE),0)+IFERROR(VLOOKUP(B285,'R012'!$X$5:$Y$19,2,FALSE),0)+IFERROR(VLOOKUP(B285,'R013'!$X$5:$Y$19,2,FALSE),0)+IFERROR(VLOOKUP(B285,'R014'!$X$5:$Y$19,2,FALSE),0)+IFERROR(VLOOKUP(B285,'R015'!$X$5:$Y$19,2,FALSE),0)+IFERROR(VLOOKUP(B285,'R016'!$X$5:$Y$19,2,FALSE),0)+IFERROR(VLOOKUP(B285,'R017'!$X$5:$Y$19,2,FALSE),0)+IFERROR(VLOOKUP(B285,'R018'!$X$5:$Y$19,2,FALSE),0)+IFERROR(VLOOKUP(B285,'R019'!$X$5:$Y$19,2,FALSE),0)+IFERROR(VLOOKUP(B285,'R020'!$X$5:$Y$19,2,FALSE),0)+IFERROR(VLOOKUP(B285,'R021'!$X$5:$Y$19,2,FALSE),0)</f>
        <v>0</v>
      </c>
      <c r="W285" s="30">
        <f t="shared" ca="1" si="21"/>
        <v>0</v>
      </c>
      <c r="X285" s="31">
        <f t="shared" ca="1" si="22"/>
        <v>0</v>
      </c>
      <c r="Y285" s="19">
        <f ca="1">IFERROR(VLOOKUP(B285,'R001'!$X$5:$Z$19,2,FALSE),0)+IFERROR(VLOOKUP(B285,'R002'!$X$5:$Z$19,2,FALSE),0)+IFERROR(VLOOKUP(B285,'R003'!$X$5:$Z$19,2,FALSE),0)+IFERROR(VLOOKUP(B285,'R004'!$X$5:$Z$19,2,FALSE),0)+IFERROR(VLOOKUP(B285,'R005'!$X$5:$Z$19,2,FALSE),0)+IFERROR(VLOOKUP(B285,'R006'!$X$5:$Z$19,2,FALSE),0)+IFERROR(VLOOKUP(B285,'R007'!$X$5:$Z$19,2,FALSE),0)+IFERROR(VLOOKUP(B285,'R008'!$X$5:$Z$19,2,FALSE),0)+IFERROR(VLOOKUP(B285,'R009'!$X$5:$Z$19,2,FALSE),0)+IFERROR(VLOOKUP(B285,'R010'!$X$5:$Z$19,2,FALSE),0)+IFERROR(VLOOKUP(B285,'R011'!$X$5:$Z$19,2,FALSE),0)+IFERROR(VLOOKUP(B285,'R012'!$X$5:$Z$19,2,FALSE),0)+IFERROR(VLOOKUP(B285,'R013'!$X$5:$Z$19,2,FALSE),0)+IFERROR(VLOOKUP(B285,'R014'!$X$5:$Z$19,2,FALSE),0)+IFERROR(VLOOKUP(B285,'R015'!$X$5:$Z$19,2,FALSE),0)+IFERROR(VLOOKUP(B285,'R016'!$X$5:$Z$19,2,FALSE),0)+IFERROR(VLOOKUP(B285,'R017'!$X$5:$Z$19,2,FALSE),0)+IFERROR(VLOOKUP(B285,'R018'!$X$5:$Z$19,2,FALSE),0)+IFERROR(VLOOKUP(B285,'R019'!$X$5:$Z$19,2,FALSE),0)+IFERROR(VLOOKUP(B285,'R020'!$X$5:$Z$19,2,FALSE),0)+IFERROR(VLOOKUP(B285,'R021'!$X$5:$Z$19,2,FALSE),0)</f>
        <v>0</v>
      </c>
      <c r="Z285" s="20">
        <f t="shared" ca="1" si="23"/>
        <v>0</v>
      </c>
      <c r="AA285" s="21">
        <f t="shared" ca="1" si="24"/>
        <v>0</v>
      </c>
      <c r="AB285" s="16"/>
    </row>
    <row r="286" spans="1:28" x14ac:dyDescent="0.25">
      <c r="A286" s="14"/>
      <c r="B286" s="130"/>
      <c r="C286" s="130"/>
      <c r="D286" s="180"/>
      <c r="E286" s="131"/>
      <c r="F286" s="32">
        <f t="shared" si="20"/>
        <v>0</v>
      </c>
      <c r="G286" s="132"/>
      <c r="H286" s="133"/>
      <c r="I286" s="133"/>
      <c r="J286" s="133"/>
      <c r="K286" s="133"/>
      <c r="L286" s="133"/>
      <c r="M286" s="133"/>
      <c r="N286" s="133"/>
      <c r="O286" s="133"/>
      <c r="P286" s="133"/>
      <c r="Q286" s="133"/>
      <c r="R286" s="133"/>
      <c r="S286" s="133"/>
      <c r="T286" s="133"/>
      <c r="U286" s="133"/>
      <c r="V286" s="29">
        <f ca="1">IFERROR(VLOOKUP(B286,'R001'!$X$5:$Y$19,2,FALSE),0)+IFERROR(VLOOKUP(B286,'R002'!$X$5:$Y$19,2,FALSE),0)+IFERROR(VLOOKUP(B286,'R003'!$X$5:$Y$19,2,FALSE),0)+IFERROR(VLOOKUP(B286,'R004'!$X$5:$Y$19,2,FALSE),0)+IFERROR(VLOOKUP(B286,'R005'!$X$5:$Y$19,2,FALSE),0)+IFERROR(VLOOKUP(B286,'R006'!$X$5:$Y$19,2,FALSE),0)+IFERROR(VLOOKUP(B286,'R007'!$X$5:$Y$19,2,FALSE),0)+IFERROR(VLOOKUP(B286,'R008'!$X$5:$Y$19,2,FALSE),0)+IFERROR(VLOOKUP(B286,'R009'!$X$5:$Y$19,2,FALSE),0)+IFERROR(VLOOKUP(B286,'R010'!$X$5:$Y$19,2,FALSE),0)+IFERROR(VLOOKUP(B286,'R011'!$X$5:$Y$19,2,FALSE),0)+IFERROR(VLOOKUP(B286,'R012'!$X$5:$Y$19,2,FALSE),0)+IFERROR(VLOOKUP(B286,'R013'!$X$5:$Y$19,2,FALSE),0)+IFERROR(VLOOKUP(B286,'R014'!$X$5:$Y$19,2,FALSE),0)+IFERROR(VLOOKUP(B286,'R015'!$X$5:$Y$19,2,FALSE),0)+IFERROR(VLOOKUP(B286,'R016'!$X$5:$Y$19,2,FALSE),0)+IFERROR(VLOOKUP(B286,'R017'!$X$5:$Y$19,2,FALSE),0)+IFERROR(VLOOKUP(B286,'R018'!$X$5:$Y$19,2,FALSE),0)+IFERROR(VLOOKUP(B286,'R019'!$X$5:$Y$19,2,FALSE),0)+IFERROR(VLOOKUP(B286,'R020'!$X$5:$Y$19,2,FALSE),0)+IFERROR(VLOOKUP(B286,'R021'!$X$5:$Y$19,2,FALSE),0)</f>
        <v>0</v>
      </c>
      <c r="W286" s="30">
        <f t="shared" ca="1" si="21"/>
        <v>0</v>
      </c>
      <c r="X286" s="31">
        <f t="shared" ca="1" si="22"/>
        <v>0</v>
      </c>
      <c r="Y286" s="19">
        <f ca="1">IFERROR(VLOOKUP(B286,'R001'!$X$5:$Z$19,2,FALSE),0)+IFERROR(VLOOKUP(B286,'R002'!$X$5:$Z$19,2,FALSE),0)+IFERROR(VLOOKUP(B286,'R003'!$X$5:$Z$19,2,FALSE),0)+IFERROR(VLOOKUP(B286,'R004'!$X$5:$Z$19,2,FALSE),0)+IFERROR(VLOOKUP(B286,'R005'!$X$5:$Z$19,2,FALSE),0)+IFERROR(VLOOKUP(B286,'R006'!$X$5:$Z$19,2,FALSE),0)+IFERROR(VLOOKUP(B286,'R007'!$X$5:$Z$19,2,FALSE),0)+IFERROR(VLOOKUP(B286,'R008'!$X$5:$Z$19,2,FALSE),0)+IFERROR(VLOOKUP(B286,'R009'!$X$5:$Z$19,2,FALSE),0)+IFERROR(VLOOKUP(B286,'R010'!$X$5:$Z$19,2,FALSE),0)+IFERROR(VLOOKUP(B286,'R011'!$X$5:$Z$19,2,FALSE),0)+IFERROR(VLOOKUP(B286,'R012'!$X$5:$Z$19,2,FALSE),0)+IFERROR(VLOOKUP(B286,'R013'!$X$5:$Z$19,2,FALSE),0)+IFERROR(VLOOKUP(B286,'R014'!$X$5:$Z$19,2,FALSE),0)+IFERROR(VLOOKUP(B286,'R015'!$X$5:$Z$19,2,FALSE),0)+IFERROR(VLOOKUP(B286,'R016'!$X$5:$Z$19,2,FALSE),0)+IFERROR(VLOOKUP(B286,'R017'!$X$5:$Z$19,2,FALSE),0)+IFERROR(VLOOKUP(B286,'R018'!$X$5:$Z$19,2,FALSE),0)+IFERROR(VLOOKUP(B286,'R019'!$X$5:$Z$19,2,FALSE),0)+IFERROR(VLOOKUP(B286,'R020'!$X$5:$Z$19,2,FALSE),0)+IFERROR(VLOOKUP(B286,'R021'!$X$5:$Z$19,2,FALSE),0)</f>
        <v>0</v>
      </c>
      <c r="Z286" s="20">
        <f t="shared" ca="1" si="23"/>
        <v>0</v>
      </c>
      <c r="AA286" s="21">
        <f t="shared" ca="1" si="24"/>
        <v>0</v>
      </c>
      <c r="AB286" s="16"/>
    </row>
    <row r="287" spans="1:28" x14ac:dyDescent="0.25">
      <c r="A287" s="14"/>
      <c r="B287" s="130"/>
      <c r="C287" s="130"/>
      <c r="D287" s="180"/>
      <c r="E287" s="131"/>
      <c r="F287" s="32">
        <f t="shared" si="20"/>
        <v>0</v>
      </c>
      <c r="G287" s="132"/>
      <c r="H287" s="133"/>
      <c r="I287" s="133"/>
      <c r="J287" s="133"/>
      <c r="K287" s="133"/>
      <c r="L287" s="133"/>
      <c r="M287" s="133"/>
      <c r="N287" s="133"/>
      <c r="O287" s="133"/>
      <c r="P287" s="133"/>
      <c r="Q287" s="133"/>
      <c r="R287" s="133"/>
      <c r="S287" s="133"/>
      <c r="T287" s="133"/>
      <c r="U287" s="133"/>
      <c r="V287" s="29">
        <f ca="1">IFERROR(VLOOKUP(B287,'R001'!$X$5:$Y$19,2,FALSE),0)+IFERROR(VLOOKUP(B287,'R002'!$X$5:$Y$19,2,FALSE),0)+IFERROR(VLOOKUP(B287,'R003'!$X$5:$Y$19,2,FALSE),0)+IFERROR(VLOOKUP(B287,'R004'!$X$5:$Y$19,2,FALSE),0)+IFERROR(VLOOKUP(B287,'R005'!$X$5:$Y$19,2,FALSE),0)+IFERROR(VLOOKUP(B287,'R006'!$X$5:$Y$19,2,FALSE),0)+IFERROR(VLOOKUP(B287,'R007'!$X$5:$Y$19,2,FALSE),0)+IFERROR(VLOOKUP(B287,'R008'!$X$5:$Y$19,2,FALSE),0)+IFERROR(VLOOKUP(B287,'R009'!$X$5:$Y$19,2,FALSE),0)+IFERROR(VLOOKUP(B287,'R010'!$X$5:$Y$19,2,FALSE),0)+IFERROR(VLOOKUP(B287,'R011'!$X$5:$Y$19,2,FALSE),0)+IFERROR(VLOOKUP(B287,'R012'!$X$5:$Y$19,2,FALSE),0)+IFERROR(VLOOKUP(B287,'R013'!$X$5:$Y$19,2,FALSE),0)+IFERROR(VLOOKUP(B287,'R014'!$X$5:$Y$19,2,FALSE),0)+IFERROR(VLOOKUP(B287,'R015'!$X$5:$Y$19,2,FALSE),0)+IFERROR(VLOOKUP(B287,'R016'!$X$5:$Y$19,2,FALSE),0)+IFERROR(VLOOKUP(B287,'R017'!$X$5:$Y$19,2,FALSE),0)+IFERROR(VLOOKUP(B287,'R018'!$X$5:$Y$19,2,FALSE),0)+IFERROR(VLOOKUP(B287,'R019'!$X$5:$Y$19,2,FALSE),0)+IFERROR(VLOOKUP(B287,'R020'!$X$5:$Y$19,2,FALSE),0)+IFERROR(VLOOKUP(B287,'R021'!$X$5:$Y$19,2,FALSE),0)</f>
        <v>0</v>
      </c>
      <c r="W287" s="30">
        <f t="shared" ca="1" si="21"/>
        <v>0</v>
      </c>
      <c r="X287" s="31">
        <f t="shared" ca="1" si="22"/>
        <v>0</v>
      </c>
      <c r="Y287" s="19">
        <f ca="1">IFERROR(VLOOKUP(B287,'R001'!$X$5:$Z$19,2,FALSE),0)+IFERROR(VLOOKUP(B287,'R002'!$X$5:$Z$19,2,FALSE),0)+IFERROR(VLOOKUP(B287,'R003'!$X$5:$Z$19,2,FALSE),0)+IFERROR(VLOOKUP(B287,'R004'!$X$5:$Z$19,2,FALSE),0)+IFERROR(VLOOKUP(B287,'R005'!$X$5:$Z$19,2,FALSE),0)+IFERROR(VLOOKUP(B287,'R006'!$X$5:$Z$19,2,FALSE),0)+IFERROR(VLOOKUP(B287,'R007'!$X$5:$Z$19,2,FALSE),0)+IFERROR(VLOOKUP(B287,'R008'!$X$5:$Z$19,2,FALSE),0)+IFERROR(VLOOKUP(B287,'R009'!$X$5:$Z$19,2,FALSE),0)+IFERROR(VLOOKUP(B287,'R010'!$X$5:$Z$19,2,FALSE),0)+IFERROR(VLOOKUP(B287,'R011'!$X$5:$Z$19,2,FALSE),0)+IFERROR(VLOOKUP(B287,'R012'!$X$5:$Z$19,2,FALSE),0)+IFERROR(VLOOKUP(B287,'R013'!$X$5:$Z$19,2,FALSE),0)+IFERROR(VLOOKUP(B287,'R014'!$X$5:$Z$19,2,FALSE),0)+IFERROR(VLOOKUP(B287,'R015'!$X$5:$Z$19,2,FALSE),0)+IFERROR(VLOOKUP(B287,'R016'!$X$5:$Z$19,2,FALSE),0)+IFERROR(VLOOKUP(B287,'R017'!$X$5:$Z$19,2,FALSE),0)+IFERROR(VLOOKUP(B287,'R018'!$X$5:$Z$19,2,FALSE),0)+IFERROR(VLOOKUP(B287,'R019'!$X$5:$Z$19,2,FALSE),0)+IFERROR(VLOOKUP(B287,'R020'!$X$5:$Z$19,2,FALSE),0)+IFERROR(VLOOKUP(B287,'R021'!$X$5:$Z$19,2,FALSE),0)</f>
        <v>0</v>
      </c>
      <c r="Z287" s="20">
        <f t="shared" ca="1" si="23"/>
        <v>0</v>
      </c>
      <c r="AA287" s="21">
        <f t="shared" ca="1" si="24"/>
        <v>0</v>
      </c>
      <c r="AB287" s="16"/>
    </row>
    <row r="288" spans="1:28" x14ac:dyDescent="0.25">
      <c r="A288" s="14"/>
      <c r="B288" s="130"/>
      <c r="C288" s="130"/>
      <c r="D288" s="180"/>
      <c r="E288" s="131"/>
      <c r="F288" s="32">
        <f t="shared" si="20"/>
        <v>0</v>
      </c>
      <c r="G288" s="132"/>
      <c r="H288" s="133"/>
      <c r="I288" s="133"/>
      <c r="J288" s="133"/>
      <c r="K288" s="133"/>
      <c r="L288" s="133"/>
      <c r="M288" s="133"/>
      <c r="N288" s="133"/>
      <c r="O288" s="133"/>
      <c r="P288" s="133"/>
      <c r="Q288" s="133"/>
      <c r="R288" s="133"/>
      <c r="S288" s="133"/>
      <c r="T288" s="133"/>
      <c r="U288" s="133"/>
      <c r="V288" s="29">
        <f ca="1">IFERROR(VLOOKUP(B288,'R001'!$X$5:$Y$19,2,FALSE),0)+IFERROR(VLOOKUP(B288,'R002'!$X$5:$Y$19,2,FALSE),0)+IFERROR(VLOOKUP(B288,'R003'!$X$5:$Y$19,2,FALSE),0)+IFERROR(VLOOKUP(B288,'R004'!$X$5:$Y$19,2,FALSE),0)+IFERROR(VLOOKUP(B288,'R005'!$X$5:$Y$19,2,FALSE),0)+IFERROR(VLOOKUP(B288,'R006'!$X$5:$Y$19,2,FALSE),0)+IFERROR(VLOOKUP(B288,'R007'!$X$5:$Y$19,2,FALSE),0)+IFERROR(VLOOKUP(B288,'R008'!$X$5:$Y$19,2,FALSE),0)+IFERROR(VLOOKUP(B288,'R009'!$X$5:$Y$19,2,FALSE),0)+IFERROR(VLOOKUP(B288,'R010'!$X$5:$Y$19,2,FALSE),0)+IFERROR(VLOOKUP(B288,'R011'!$X$5:$Y$19,2,FALSE),0)+IFERROR(VLOOKUP(B288,'R012'!$X$5:$Y$19,2,FALSE),0)+IFERROR(VLOOKUP(B288,'R013'!$X$5:$Y$19,2,FALSE),0)+IFERROR(VLOOKUP(B288,'R014'!$X$5:$Y$19,2,FALSE),0)+IFERROR(VLOOKUP(B288,'R015'!$X$5:$Y$19,2,FALSE),0)+IFERROR(VLOOKUP(B288,'R016'!$X$5:$Y$19,2,FALSE),0)+IFERROR(VLOOKUP(B288,'R017'!$X$5:$Y$19,2,FALSE),0)+IFERROR(VLOOKUP(B288,'R018'!$X$5:$Y$19,2,FALSE),0)+IFERROR(VLOOKUP(B288,'R019'!$X$5:$Y$19,2,FALSE),0)+IFERROR(VLOOKUP(B288,'R020'!$X$5:$Y$19,2,FALSE),0)+IFERROR(VLOOKUP(B288,'R021'!$X$5:$Y$19,2,FALSE),0)</f>
        <v>0</v>
      </c>
      <c r="W288" s="30">
        <f t="shared" ca="1" si="21"/>
        <v>0</v>
      </c>
      <c r="X288" s="31">
        <f t="shared" ca="1" si="22"/>
        <v>0</v>
      </c>
      <c r="Y288" s="19">
        <f ca="1">IFERROR(VLOOKUP(B288,'R001'!$X$5:$Z$19,2,FALSE),0)+IFERROR(VLOOKUP(B288,'R002'!$X$5:$Z$19,2,FALSE),0)+IFERROR(VLOOKUP(B288,'R003'!$X$5:$Z$19,2,FALSE),0)+IFERROR(VLOOKUP(B288,'R004'!$X$5:$Z$19,2,FALSE),0)+IFERROR(VLOOKUP(B288,'R005'!$X$5:$Z$19,2,FALSE),0)+IFERROR(VLOOKUP(B288,'R006'!$X$5:$Z$19,2,FALSE),0)+IFERROR(VLOOKUP(B288,'R007'!$X$5:$Z$19,2,FALSE),0)+IFERROR(VLOOKUP(B288,'R008'!$X$5:$Z$19,2,FALSE),0)+IFERROR(VLOOKUP(B288,'R009'!$X$5:$Z$19,2,FALSE),0)+IFERROR(VLOOKUP(B288,'R010'!$X$5:$Z$19,2,FALSE),0)+IFERROR(VLOOKUP(B288,'R011'!$X$5:$Z$19,2,FALSE),0)+IFERROR(VLOOKUP(B288,'R012'!$X$5:$Z$19,2,FALSE),0)+IFERROR(VLOOKUP(B288,'R013'!$X$5:$Z$19,2,FALSE),0)+IFERROR(VLOOKUP(B288,'R014'!$X$5:$Z$19,2,FALSE),0)+IFERROR(VLOOKUP(B288,'R015'!$X$5:$Z$19,2,FALSE),0)+IFERROR(VLOOKUP(B288,'R016'!$X$5:$Z$19,2,FALSE),0)+IFERROR(VLOOKUP(B288,'R017'!$X$5:$Z$19,2,FALSE),0)+IFERROR(VLOOKUP(B288,'R018'!$X$5:$Z$19,2,FALSE),0)+IFERROR(VLOOKUP(B288,'R019'!$X$5:$Z$19,2,FALSE),0)+IFERROR(VLOOKUP(B288,'R020'!$X$5:$Z$19,2,FALSE),0)+IFERROR(VLOOKUP(B288,'R021'!$X$5:$Z$19,2,FALSE),0)</f>
        <v>0</v>
      </c>
      <c r="Z288" s="20">
        <f t="shared" ca="1" si="23"/>
        <v>0</v>
      </c>
      <c r="AA288" s="21">
        <f t="shared" ca="1" si="24"/>
        <v>0</v>
      </c>
      <c r="AB288" s="16"/>
    </row>
    <row r="289" spans="1:28" x14ac:dyDescent="0.25">
      <c r="A289" s="14"/>
      <c r="B289" s="130"/>
      <c r="C289" s="130"/>
      <c r="D289" s="180"/>
      <c r="E289" s="131"/>
      <c r="F289" s="32">
        <f t="shared" si="20"/>
        <v>0</v>
      </c>
      <c r="G289" s="132"/>
      <c r="H289" s="133"/>
      <c r="I289" s="133"/>
      <c r="J289" s="133"/>
      <c r="K289" s="133"/>
      <c r="L289" s="133"/>
      <c r="M289" s="133"/>
      <c r="N289" s="133"/>
      <c r="O289" s="133"/>
      <c r="P289" s="133"/>
      <c r="Q289" s="133"/>
      <c r="R289" s="133"/>
      <c r="S289" s="133"/>
      <c r="T289" s="133"/>
      <c r="U289" s="133"/>
      <c r="V289" s="29">
        <f ca="1">IFERROR(VLOOKUP(B289,'R001'!$X$5:$Y$19,2,FALSE),0)+IFERROR(VLOOKUP(B289,'R002'!$X$5:$Y$19,2,FALSE),0)+IFERROR(VLOOKUP(B289,'R003'!$X$5:$Y$19,2,FALSE),0)+IFERROR(VLOOKUP(B289,'R004'!$X$5:$Y$19,2,FALSE),0)+IFERROR(VLOOKUP(B289,'R005'!$X$5:$Y$19,2,FALSE),0)+IFERROR(VLOOKUP(B289,'R006'!$X$5:$Y$19,2,FALSE),0)+IFERROR(VLOOKUP(B289,'R007'!$X$5:$Y$19,2,FALSE),0)+IFERROR(VLOOKUP(B289,'R008'!$X$5:$Y$19,2,FALSE),0)+IFERROR(VLOOKUP(B289,'R009'!$X$5:$Y$19,2,FALSE),0)+IFERROR(VLOOKUP(B289,'R010'!$X$5:$Y$19,2,FALSE),0)+IFERROR(VLOOKUP(B289,'R011'!$X$5:$Y$19,2,FALSE),0)+IFERROR(VLOOKUP(B289,'R012'!$X$5:$Y$19,2,FALSE),0)+IFERROR(VLOOKUP(B289,'R013'!$X$5:$Y$19,2,FALSE),0)+IFERROR(VLOOKUP(B289,'R014'!$X$5:$Y$19,2,FALSE),0)+IFERROR(VLOOKUP(B289,'R015'!$X$5:$Y$19,2,FALSE),0)+IFERROR(VLOOKUP(B289,'R016'!$X$5:$Y$19,2,FALSE),0)+IFERROR(VLOOKUP(B289,'R017'!$X$5:$Y$19,2,FALSE),0)+IFERROR(VLOOKUP(B289,'R018'!$X$5:$Y$19,2,FALSE),0)+IFERROR(VLOOKUP(B289,'R019'!$X$5:$Y$19,2,FALSE),0)+IFERROR(VLOOKUP(B289,'R020'!$X$5:$Y$19,2,FALSE),0)+IFERROR(VLOOKUP(B289,'R021'!$X$5:$Y$19,2,FALSE),0)</f>
        <v>0</v>
      </c>
      <c r="W289" s="30">
        <f t="shared" ca="1" si="21"/>
        <v>0</v>
      </c>
      <c r="X289" s="31">
        <f t="shared" ca="1" si="22"/>
        <v>0</v>
      </c>
      <c r="Y289" s="19">
        <f ca="1">IFERROR(VLOOKUP(B289,'R001'!$X$5:$Z$19,2,FALSE),0)+IFERROR(VLOOKUP(B289,'R002'!$X$5:$Z$19,2,FALSE),0)+IFERROR(VLOOKUP(B289,'R003'!$X$5:$Z$19,2,FALSE),0)+IFERROR(VLOOKUP(B289,'R004'!$X$5:$Z$19,2,FALSE),0)+IFERROR(VLOOKUP(B289,'R005'!$X$5:$Z$19,2,FALSE),0)+IFERROR(VLOOKUP(B289,'R006'!$X$5:$Z$19,2,FALSE),0)+IFERROR(VLOOKUP(B289,'R007'!$X$5:$Z$19,2,FALSE),0)+IFERROR(VLOOKUP(B289,'R008'!$X$5:$Z$19,2,FALSE),0)+IFERROR(VLOOKUP(B289,'R009'!$X$5:$Z$19,2,FALSE),0)+IFERROR(VLOOKUP(B289,'R010'!$X$5:$Z$19,2,FALSE),0)+IFERROR(VLOOKUP(B289,'R011'!$X$5:$Z$19,2,FALSE),0)+IFERROR(VLOOKUP(B289,'R012'!$X$5:$Z$19,2,FALSE),0)+IFERROR(VLOOKUP(B289,'R013'!$X$5:$Z$19,2,FALSE),0)+IFERROR(VLOOKUP(B289,'R014'!$X$5:$Z$19,2,FALSE),0)+IFERROR(VLOOKUP(B289,'R015'!$X$5:$Z$19,2,FALSE),0)+IFERROR(VLOOKUP(B289,'R016'!$X$5:$Z$19,2,FALSE),0)+IFERROR(VLOOKUP(B289,'R017'!$X$5:$Z$19,2,FALSE),0)+IFERROR(VLOOKUP(B289,'R018'!$X$5:$Z$19,2,FALSE),0)+IFERROR(VLOOKUP(B289,'R019'!$X$5:$Z$19,2,FALSE),0)+IFERROR(VLOOKUP(B289,'R020'!$X$5:$Z$19,2,FALSE),0)+IFERROR(VLOOKUP(B289,'R021'!$X$5:$Z$19,2,FALSE),0)</f>
        <v>0</v>
      </c>
      <c r="Z289" s="20">
        <f t="shared" ca="1" si="23"/>
        <v>0</v>
      </c>
      <c r="AA289" s="21">
        <f t="shared" ca="1" si="24"/>
        <v>0</v>
      </c>
      <c r="AB289" s="16"/>
    </row>
    <row r="290" spans="1:28" x14ac:dyDescent="0.25">
      <c r="A290" s="14"/>
      <c r="B290" s="130"/>
      <c r="C290" s="130"/>
      <c r="D290" s="180"/>
      <c r="E290" s="131"/>
      <c r="F290" s="32">
        <f t="shared" si="20"/>
        <v>0</v>
      </c>
      <c r="G290" s="132"/>
      <c r="H290" s="133"/>
      <c r="I290" s="133"/>
      <c r="J290" s="133"/>
      <c r="K290" s="133"/>
      <c r="L290" s="133"/>
      <c r="M290" s="133"/>
      <c r="N290" s="133"/>
      <c r="O290" s="133"/>
      <c r="P290" s="133"/>
      <c r="Q290" s="133"/>
      <c r="R290" s="133"/>
      <c r="S290" s="133"/>
      <c r="T290" s="133"/>
      <c r="U290" s="133"/>
      <c r="V290" s="29">
        <f ca="1">IFERROR(VLOOKUP(B290,'R001'!$X$5:$Y$19,2,FALSE),0)+IFERROR(VLOOKUP(B290,'R002'!$X$5:$Y$19,2,FALSE),0)+IFERROR(VLOOKUP(B290,'R003'!$X$5:$Y$19,2,FALSE),0)+IFERROR(VLOOKUP(B290,'R004'!$X$5:$Y$19,2,FALSE),0)+IFERROR(VLOOKUP(B290,'R005'!$X$5:$Y$19,2,FALSE),0)+IFERROR(VLOOKUP(B290,'R006'!$X$5:$Y$19,2,FALSE),0)+IFERROR(VLOOKUP(B290,'R007'!$X$5:$Y$19,2,FALSE),0)+IFERROR(VLOOKUP(B290,'R008'!$X$5:$Y$19,2,FALSE),0)+IFERROR(VLOOKUP(B290,'R009'!$X$5:$Y$19,2,FALSE),0)+IFERROR(VLOOKUP(B290,'R010'!$X$5:$Y$19,2,FALSE),0)+IFERROR(VLOOKUP(B290,'R011'!$X$5:$Y$19,2,FALSE),0)+IFERROR(VLOOKUP(B290,'R012'!$X$5:$Y$19,2,FALSE),0)+IFERROR(VLOOKUP(B290,'R013'!$X$5:$Y$19,2,FALSE),0)+IFERROR(VLOOKUP(B290,'R014'!$X$5:$Y$19,2,FALSE),0)+IFERROR(VLOOKUP(B290,'R015'!$X$5:$Y$19,2,FALSE),0)+IFERROR(VLOOKUP(B290,'R016'!$X$5:$Y$19,2,FALSE),0)+IFERROR(VLOOKUP(B290,'R017'!$X$5:$Y$19,2,FALSE),0)+IFERROR(VLOOKUP(B290,'R018'!$X$5:$Y$19,2,FALSE),0)+IFERROR(VLOOKUP(B290,'R019'!$X$5:$Y$19,2,FALSE),0)+IFERROR(VLOOKUP(B290,'R020'!$X$5:$Y$19,2,FALSE),0)+IFERROR(VLOOKUP(B290,'R021'!$X$5:$Y$19,2,FALSE),0)</f>
        <v>0</v>
      </c>
      <c r="W290" s="30">
        <f t="shared" ca="1" si="21"/>
        <v>0</v>
      </c>
      <c r="X290" s="31">
        <f t="shared" ca="1" si="22"/>
        <v>0</v>
      </c>
      <c r="Y290" s="19">
        <f ca="1">IFERROR(VLOOKUP(B290,'R001'!$X$5:$Z$19,2,FALSE),0)+IFERROR(VLOOKUP(B290,'R002'!$X$5:$Z$19,2,FALSE),0)+IFERROR(VLOOKUP(B290,'R003'!$X$5:$Z$19,2,FALSE),0)+IFERROR(VLOOKUP(B290,'R004'!$X$5:$Z$19,2,FALSE),0)+IFERROR(VLOOKUP(B290,'R005'!$X$5:$Z$19,2,FALSE),0)+IFERROR(VLOOKUP(B290,'R006'!$X$5:$Z$19,2,FALSE),0)+IFERROR(VLOOKUP(B290,'R007'!$X$5:$Z$19,2,FALSE),0)+IFERROR(VLOOKUP(B290,'R008'!$X$5:$Z$19,2,FALSE),0)+IFERROR(VLOOKUP(B290,'R009'!$X$5:$Z$19,2,FALSE),0)+IFERROR(VLOOKUP(B290,'R010'!$X$5:$Z$19,2,FALSE),0)+IFERROR(VLOOKUP(B290,'R011'!$X$5:$Z$19,2,FALSE),0)+IFERROR(VLOOKUP(B290,'R012'!$X$5:$Z$19,2,FALSE),0)+IFERROR(VLOOKUP(B290,'R013'!$X$5:$Z$19,2,FALSE),0)+IFERROR(VLOOKUP(B290,'R014'!$X$5:$Z$19,2,FALSE),0)+IFERROR(VLOOKUP(B290,'R015'!$X$5:$Z$19,2,FALSE),0)+IFERROR(VLOOKUP(B290,'R016'!$X$5:$Z$19,2,FALSE),0)+IFERROR(VLOOKUP(B290,'R017'!$X$5:$Z$19,2,FALSE),0)+IFERROR(VLOOKUP(B290,'R018'!$X$5:$Z$19,2,FALSE),0)+IFERROR(VLOOKUP(B290,'R019'!$X$5:$Z$19,2,FALSE),0)+IFERROR(VLOOKUP(B290,'R020'!$X$5:$Z$19,2,FALSE),0)+IFERROR(VLOOKUP(B290,'R021'!$X$5:$Z$19,2,FALSE),0)</f>
        <v>0</v>
      </c>
      <c r="Z290" s="20">
        <f t="shared" ca="1" si="23"/>
        <v>0</v>
      </c>
      <c r="AA290" s="21">
        <f t="shared" ca="1" si="24"/>
        <v>0</v>
      </c>
      <c r="AB290" s="16"/>
    </row>
    <row r="291" spans="1:28" x14ac:dyDescent="0.25">
      <c r="A291" s="14"/>
      <c r="B291" s="130"/>
      <c r="C291" s="130"/>
      <c r="D291" s="180"/>
      <c r="E291" s="131"/>
      <c r="F291" s="32">
        <f t="shared" si="20"/>
        <v>0</v>
      </c>
      <c r="G291" s="132"/>
      <c r="H291" s="133"/>
      <c r="I291" s="133"/>
      <c r="J291" s="133"/>
      <c r="K291" s="133"/>
      <c r="L291" s="133"/>
      <c r="M291" s="133"/>
      <c r="N291" s="133"/>
      <c r="O291" s="133"/>
      <c r="P291" s="133"/>
      <c r="Q291" s="133"/>
      <c r="R291" s="133"/>
      <c r="S291" s="133"/>
      <c r="T291" s="133"/>
      <c r="U291" s="133"/>
      <c r="V291" s="29">
        <f ca="1">IFERROR(VLOOKUP(B291,'R001'!$X$5:$Y$19,2,FALSE),0)+IFERROR(VLOOKUP(B291,'R002'!$X$5:$Y$19,2,FALSE),0)+IFERROR(VLOOKUP(B291,'R003'!$X$5:$Y$19,2,FALSE),0)+IFERROR(VLOOKUP(B291,'R004'!$X$5:$Y$19,2,FALSE),0)+IFERROR(VLOOKUP(B291,'R005'!$X$5:$Y$19,2,FALSE),0)+IFERROR(VLOOKUP(B291,'R006'!$X$5:$Y$19,2,FALSE),0)+IFERROR(VLOOKUP(B291,'R007'!$X$5:$Y$19,2,FALSE),0)+IFERROR(VLOOKUP(B291,'R008'!$X$5:$Y$19,2,FALSE),0)+IFERROR(VLOOKUP(B291,'R009'!$X$5:$Y$19,2,FALSE),0)+IFERROR(VLOOKUP(B291,'R010'!$X$5:$Y$19,2,FALSE),0)+IFERROR(VLOOKUP(B291,'R011'!$X$5:$Y$19,2,FALSE),0)+IFERROR(VLOOKUP(B291,'R012'!$X$5:$Y$19,2,FALSE),0)+IFERROR(VLOOKUP(B291,'R013'!$X$5:$Y$19,2,FALSE),0)+IFERROR(VLOOKUP(B291,'R014'!$X$5:$Y$19,2,FALSE),0)+IFERROR(VLOOKUP(B291,'R015'!$X$5:$Y$19,2,FALSE),0)+IFERROR(VLOOKUP(B291,'R016'!$X$5:$Y$19,2,FALSE),0)+IFERROR(VLOOKUP(B291,'R017'!$X$5:$Y$19,2,FALSE),0)+IFERROR(VLOOKUP(B291,'R018'!$X$5:$Y$19,2,FALSE),0)+IFERROR(VLOOKUP(B291,'R019'!$X$5:$Y$19,2,FALSE),0)+IFERROR(VLOOKUP(B291,'R020'!$X$5:$Y$19,2,FALSE),0)+IFERROR(VLOOKUP(B291,'R021'!$X$5:$Y$19,2,FALSE),0)</f>
        <v>0</v>
      </c>
      <c r="W291" s="30">
        <f t="shared" ca="1" si="21"/>
        <v>0</v>
      </c>
      <c r="X291" s="31">
        <f t="shared" ca="1" si="22"/>
        <v>0</v>
      </c>
      <c r="Y291" s="19">
        <f ca="1">IFERROR(VLOOKUP(B291,'R001'!$X$5:$Z$19,2,FALSE),0)+IFERROR(VLOOKUP(B291,'R002'!$X$5:$Z$19,2,FALSE),0)+IFERROR(VLOOKUP(B291,'R003'!$X$5:$Z$19,2,FALSE),0)+IFERROR(VLOOKUP(B291,'R004'!$X$5:$Z$19,2,FALSE),0)+IFERROR(VLOOKUP(B291,'R005'!$X$5:$Z$19,2,FALSE),0)+IFERROR(VLOOKUP(B291,'R006'!$X$5:$Z$19,2,FALSE),0)+IFERROR(VLOOKUP(B291,'R007'!$X$5:$Z$19,2,FALSE),0)+IFERROR(VLOOKUP(B291,'R008'!$X$5:$Z$19,2,FALSE),0)+IFERROR(VLOOKUP(B291,'R009'!$X$5:$Z$19,2,FALSE),0)+IFERROR(VLOOKUP(B291,'R010'!$X$5:$Z$19,2,FALSE),0)+IFERROR(VLOOKUP(B291,'R011'!$X$5:$Z$19,2,FALSE),0)+IFERROR(VLOOKUP(B291,'R012'!$X$5:$Z$19,2,FALSE),0)+IFERROR(VLOOKUP(B291,'R013'!$X$5:$Z$19,2,FALSE),0)+IFERROR(VLOOKUP(B291,'R014'!$X$5:$Z$19,2,FALSE),0)+IFERROR(VLOOKUP(B291,'R015'!$X$5:$Z$19,2,FALSE),0)+IFERROR(VLOOKUP(B291,'R016'!$X$5:$Z$19,2,FALSE),0)+IFERROR(VLOOKUP(B291,'R017'!$X$5:$Z$19,2,FALSE),0)+IFERROR(VLOOKUP(B291,'R018'!$X$5:$Z$19,2,FALSE),0)+IFERROR(VLOOKUP(B291,'R019'!$X$5:$Z$19,2,FALSE),0)+IFERROR(VLOOKUP(B291,'R020'!$X$5:$Z$19,2,FALSE),0)+IFERROR(VLOOKUP(B291,'R021'!$X$5:$Z$19,2,FALSE),0)</f>
        <v>0</v>
      </c>
      <c r="Z291" s="20">
        <f t="shared" ca="1" si="23"/>
        <v>0</v>
      </c>
      <c r="AA291" s="21">
        <f t="shared" ca="1" si="24"/>
        <v>0</v>
      </c>
      <c r="AB291" s="16"/>
    </row>
    <row r="292" spans="1:28" x14ac:dyDescent="0.25">
      <c r="A292" s="14"/>
      <c r="B292" s="130"/>
      <c r="C292" s="130"/>
      <c r="D292" s="180"/>
      <c r="E292" s="131"/>
      <c r="F292" s="32">
        <f t="shared" si="20"/>
        <v>0</v>
      </c>
      <c r="G292" s="132"/>
      <c r="H292" s="133"/>
      <c r="I292" s="133"/>
      <c r="J292" s="133"/>
      <c r="K292" s="133"/>
      <c r="L292" s="133"/>
      <c r="M292" s="133"/>
      <c r="N292" s="133"/>
      <c r="O292" s="133"/>
      <c r="P292" s="133"/>
      <c r="Q292" s="133"/>
      <c r="R292" s="133"/>
      <c r="S292" s="133"/>
      <c r="T292" s="133"/>
      <c r="U292" s="133"/>
      <c r="V292" s="29">
        <f ca="1">IFERROR(VLOOKUP(B292,'R001'!$X$5:$Y$19,2,FALSE),0)+IFERROR(VLOOKUP(B292,'R002'!$X$5:$Y$19,2,FALSE),0)+IFERROR(VLOOKUP(B292,'R003'!$X$5:$Y$19,2,FALSE),0)+IFERROR(VLOOKUP(B292,'R004'!$X$5:$Y$19,2,FALSE),0)+IFERROR(VLOOKUP(B292,'R005'!$X$5:$Y$19,2,FALSE),0)+IFERROR(VLOOKUP(B292,'R006'!$X$5:$Y$19,2,FALSE),0)+IFERROR(VLOOKUP(B292,'R007'!$X$5:$Y$19,2,FALSE),0)+IFERROR(VLOOKUP(B292,'R008'!$X$5:$Y$19,2,FALSE),0)+IFERROR(VLOOKUP(B292,'R009'!$X$5:$Y$19,2,FALSE),0)+IFERROR(VLOOKUP(B292,'R010'!$X$5:$Y$19,2,FALSE),0)+IFERROR(VLOOKUP(B292,'R011'!$X$5:$Y$19,2,FALSE),0)+IFERROR(VLOOKUP(B292,'R012'!$X$5:$Y$19,2,FALSE),0)+IFERROR(VLOOKUP(B292,'R013'!$X$5:$Y$19,2,FALSE),0)+IFERROR(VLOOKUP(B292,'R014'!$X$5:$Y$19,2,FALSE),0)+IFERROR(VLOOKUP(B292,'R015'!$X$5:$Y$19,2,FALSE),0)+IFERROR(VLOOKUP(B292,'R016'!$X$5:$Y$19,2,FALSE),0)+IFERROR(VLOOKUP(B292,'R017'!$X$5:$Y$19,2,FALSE),0)+IFERROR(VLOOKUP(B292,'R018'!$X$5:$Y$19,2,FALSE),0)+IFERROR(VLOOKUP(B292,'R019'!$X$5:$Y$19,2,FALSE),0)+IFERROR(VLOOKUP(B292,'R020'!$X$5:$Y$19,2,FALSE),0)+IFERROR(VLOOKUP(B292,'R021'!$X$5:$Y$19,2,FALSE),0)</f>
        <v>0</v>
      </c>
      <c r="W292" s="30">
        <f t="shared" ca="1" si="21"/>
        <v>0</v>
      </c>
      <c r="X292" s="31">
        <f t="shared" ca="1" si="22"/>
        <v>0</v>
      </c>
      <c r="Y292" s="19">
        <f ca="1">IFERROR(VLOOKUP(B292,'R001'!$X$5:$Z$19,2,FALSE),0)+IFERROR(VLOOKUP(B292,'R002'!$X$5:$Z$19,2,FALSE),0)+IFERROR(VLOOKUP(B292,'R003'!$X$5:$Z$19,2,FALSE),0)+IFERROR(VLOOKUP(B292,'R004'!$X$5:$Z$19,2,FALSE),0)+IFERROR(VLOOKUP(B292,'R005'!$X$5:$Z$19,2,FALSE),0)+IFERROR(VLOOKUP(B292,'R006'!$X$5:$Z$19,2,FALSE),0)+IFERROR(VLOOKUP(B292,'R007'!$X$5:$Z$19,2,FALSE),0)+IFERROR(VLOOKUP(B292,'R008'!$X$5:$Z$19,2,FALSE),0)+IFERROR(VLOOKUP(B292,'R009'!$X$5:$Z$19,2,FALSE),0)+IFERROR(VLOOKUP(B292,'R010'!$X$5:$Z$19,2,FALSE),0)+IFERROR(VLOOKUP(B292,'R011'!$X$5:$Z$19,2,FALSE),0)+IFERROR(VLOOKUP(B292,'R012'!$X$5:$Z$19,2,FALSE),0)+IFERROR(VLOOKUP(B292,'R013'!$X$5:$Z$19,2,FALSE),0)+IFERROR(VLOOKUP(B292,'R014'!$X$5:$Z$19,2,FALSE),0)+IFERROR(VLOOKUP(B292,'R015'!$X$5:$Z$19,2,FALSE),0)+IFERROR(VLOOKUP(B292,'R016'!$X$5:$Z$19,2,FALSE),0)+IFERROR(VLOOKUP(B292,'R017'!$X$5:$Z$19,2,FALSE),0)+IFERROR(VLOOKUP(B292,'R018'!$X$5:$Z$19,2,FALSE),0)+IFERROR(VLOOKUP(B292,'R019'!$X$5:$Z$19,2,FALSE),0)+IFERROR(VLOOKUP(B292,'R020'!$X$5:$Z$19,2,FALSE),0)+IFERROR(VLOOKUP(B292,'R021'!$X$5:$Z$19,2,FALSE),0)</f>
        <v>0</v>
      </c>
      <c r="Z292" s="20">
        <f t="shared" ca="1" si="23"/>
        <v>0</v>
      </c>
      <c r="AA292" s="21">
        <f t="shared" ca="1" si="24"/>
        <v>0</v>
      </c>
      <c r="AB292" s="16"/>
    </row>
    <row r="293" spans="1:28" x14ac:dyDescent="0.25">
      <c r="A293" s="14"/>
      <c r="B293" s="130"/>
      <c r="C293" s="130"/>
      <c r="D293" s="180"/>
      <c r="E293" s="131"/>
      <c r="F293" s="32">
        <f t="shared" si="20"/>
        <v>0</v>
      </c>
      <c r="G293" s="132"/>
      <c r="H293" s="133"/>
      <c r="I293" s="133"/>
      <c r="J293" s="133"/>
      <c r="K293" s="133"/>
      <c r="L293" s="133"/>
      <c r="M293" s="133"/>
      <c r="N293" s="133"/>
      <c r="O293" s="133"/>
      <c r="P293" s="133"/>
      <c r="Q293" s="133"/>
      <c r="R293" s="133"/>
      <c r="S293" s="133"/>
      <c r="T293" s="133"/>
      <c r="U293" s="133"/>
      <c r="V293" s="29">
        <f ca="1">IFERROR(VLOOKUP(B293,'R001'!$X$5:$Y$19,2,FALSE),0)+IFERROR(VLOOKUP(B293,'R002'!$X$5:$Y$19,2,FALSE),0)+IFERROR(VLOOKUP(B293,'R003'!$X$5:$Y$19,2,FALSE),0)+IFERROR(VLOOKUP(B293,'R004'!$X$5:$Y$19,2,FALSE),0)+IFERROR(VLOOKUP(B293,'R005'!$X$5:$Y$19,2,FALSE),0)+IFERROR(VLOOKUP(B293,'R006'!$X$5:$Y$19,2,FALSE),0)+IFERROR(VLOOKUP(B293,'R007'!$X$5:$Y$19,2,FALSE),0)+IFERROR(VLOOKUP(B293,'R008'!$X$5:$Y$19,2,FALSE),0)+IFERROR(VLOOKUP(B293,'R009'!$X$5:$Y$19,2,FALSE),0)+IFERROR(VLOOKUP(B293,'R010'!$X$5:$Y$19,2,FALSE),0)+IFERROR(VLOOKUP(B293,'R011'!$X$5:$Y$19,2,FALSE),0)+IFERROR(VLOOKUP(B293,'R012'!$X$5:$Y$19,2,FALSE),0)+IFERROR(VLOOKUP(B293,'R013'!$X$5:$Y$19,2,FALSE),0)+IFERROR(VLOOKUP(B293,'R014'!$X$5:$Y$19,2,FALSE),0)+IFERROR(VLOOKUP(B293,'R015'!$X$5:$Y$19,2,FALSE),0)+IFERROR(VLOOKUP(B293,'R016'!$X$5:$Y$19,2,FALSE),0)+IFERROR(VLOOKUP(B293,'R017'!$X$5:$Y$19,2,FALSE),0)+IFERROR(VLOOKUP(B293,'R018'!$X$5:$Y$19,2,FALSE),0)+IFERROR(VLOOKUP(B293,'R019'!$X$5:$Y$19,2,FALSE),0)+IFERROR(VLOOKUP(B293,'R020'!$X$5:$Y$19,2,FALSE),0)+IFERROR(VLOOKUP(B293,'R021'!$X$5:$Y$19,2,FALSE),0)</f>
        <v>0</v>
      </c>
      <c r="W293" s="30">
        <f t="shared" ca="1" si="21"/>
        <v>0</v>
      </c>
      <c r="X293" s="31">
        <f t="shared" ca="1" si="22"/>
        <v>0</v>
      </c>
      <c r="Y293" s="19">
        <f ca="1">IFERROR(VLOOKUP(B293,'R001'!$X$5:$Z$19,2,FALSE),0)+IFERROR(VLOOKUP(B293,'R002'!$X$5:$Z$19,2,FALSE),0)+IFERROR(VLOOKUP(B293,'R003'!$X$5:$Z$19,2,FALSE),0)+IFERROR(VLOOKUP(B293,'R004'!$X$5:$Z$19,2,FALSE),0)+IFERROR(VLOOKUP(B293,'R005'!$X$5:$Z$19,2,FALSE),0)+IFERROR(VLOOKUP(B293,'R006'!$X$5:$Z$19,2,FALSE),0)+IFERROR(VLOOKUP(B293,'R007'!$X$5:$Z$19,2,FALSE),0)+IFERROR(VLOOKUP(B293,'R008'!$X$5:$Z$19,2,FALSE),0)+IFERROR(VLOOKUP(B293,'R009'!$X$5:$Z$19,2,FALSE),0)+IFERROR(VLOOKUP(B293,'R010'!$X$5:$Z$19,2,FALSE),0)+IFERROR(VLOOKUP(B293,'R011'!$X$5:$Z$19,2,FALSE),0)+IFERROR(VLOOKUP(B293,'R012'!$X$5:$Z$19,2,FALSE),0)+IFERROR(VLOOKUP(B293,'R013'!$X$5:$Z$19,2,FALSE),0)+IFERROR(VLOOKUP(B293,'R014'!$X$5:$Z$19,2,FALSE),0)+IFERROR(VLOOKUP(B293,'R015'!$X$5:$Z$19,2,FALSE),0)+IFERROR(VLOOKUP(B293,'R016'!$X$5:$Z$19,2,FALSE),0)+IFERROR(VLOOKUP(B293,'R017'!$X$5:$Z$19,2,FALSE),0)+IFERROR(VLOOKUP(B293,'R018'!$X$5:$Z$19,2,FALSE),0)+IFERROR(VLOOKUP(B293,'R019'!$X$5:$Z$19,2,FALSE),0)+IFERROR(VLOOKUP(B293,'R020'!$X$5:$Z$19,2,FALSE),0)+IFERROR(VLOOKUP(B293,'R021'!$X$5:$Z$19,2,FALSE),0)</f>
        <v>0</v>
      </c>
      <c r="Z293" s="20">
        <f t="shared" ca="1" si="23"/>
        <v>0</v>
      </c>
      <c r="AA293" s="21">
        <f t="shared" ca="1" si="24"/>
        <v>0</v>
      </c>
      <c r="AB293" s="16"/>
    </row>
    <row r="294" spans="1:28" x14ac:dyDescent="0.25">
      <c r="A294" s="14"/>
      <c r="B294" s="130"/>
      <c r="C294" s="130"/>
      <c r="D294" s="180"/>
      <c r="E294" s="131"/>
      <c r="F294" s="32">
        <f t="shared" si="20"/>
        <v>0</v>
      </c>
      <c r="G294" s="132"/>
      <c r="H294" s="133"/>
      <c r="I294" s="133"/>
      <c r="J294" s="133"/>
      <c r="K294" s="133"/>
      <c r="L294" s="133"/>
      <c r="M294" s="133"/>
      <c r="N294" s="133"/>
      <c r="O294" s="133"/>
      <c r="P294" s="133"/>
      <c r="Q294" s="133"/>
      <c r="R294" s="133"/>
      <c r="S294" s="133"/>
      <c r="T294" s="133"/>
      <c r="U294" s="133"/>
      <c r="V294" s="29">
        <f ca="1">IFERROR(VLOOKUP(B294,'R001'!$X$5:$Y$19,2,FALSE),0)+IFERROR(VLOOKUP(B294,'R002'!$X$5:$Y$19,2,FALSE),0)+IFERROR(VLOOKUP(B294,'R003'!$X$5:$Y$19,2,FALSE),0)+IFERROR(VLOOKUP(B294,'R004'!$X$5:$Y$19,2,FALSE),0)+IFERROR(VLOOKUP(B294,'R005'!$X$5:$Y$19,2,FALSE),0)+IFERROR(VLOOKUP(B294,'R006'!$X$5:$Y$19,2,FALSE),0)+IFERROR(VLOOKUP(B294,'R007'!$X$5:$Y$19,2,FALSE),0)+IFERROR(VLOOKUP(B294,'R008'!$X$5:$Y$19,2,FALSE),0)+IFERROR(VLOOKUP(B294,'R009'!$X$5:$Y$19,2,FALSE),0)+IFERROR(VLOOKUP(B294,'R010'!$X$5:$Y$19,2,FALSE),0)+IFERROR(VLOOKUP(B294,'R011'!$X$5:$Y$19,2,FALSE),0)+IFERROR(VLOOKUP(B294,'R012'!$X$5:$Y$19,2,FALSE),0)+IFERROR(VLOOKUP(B294,'R013'!$X$5:$Y$19,2,FALSE),0)+IFERROR(VLOOKUP(B294,'R014'!$X$5:$Y$19,2,FALSE),0)+IFERROR(VLOOKUP(B294,'R015'!$X$5:$Y$19,2,FALSE),0)+IFERROR(VLOOKUP(B294,'R016'!$X$5:$Y$19,2,FALSE),0)+IFERROR(VLOOKUP(B294,'R017'!$X$5:$Y$19,2,FALSE),0)+IFERROR(VLOOKUP(B294,'R018'!$X$5:$Y$19,2,FALSE),0)+IFERROR(VLOOKUP(B294,'R019'!$X$5:$Y$19,2,FALSE),0)+IFERROR(VLOOKUP(B294,'R020'!$X$5:$Y$19,2,FALSE),0)+IFERROR(VLOOKUP(B294,'R021'!$X$5:$Y$19,2,FALSE),0)</f>
        <v>0</v>
      </c>
      <c r="W294" s="30">
        <f t="shared" ca="1" si="21"/>
        <v>0</v>
      </c>
      <c r="X294" s="31">
        <f t="shared" ca="1" si="22"/>
        <v>0</v>
      </c>
      <c r="Y294" s="19">
        <f ca="1">IFERROR(VLOOKUP(B294,'R001'!$X$5:$Z$19,2,FALSE),0)+IFERROR(VLOOKUP(B294,'R002'!$X$5:$Z$19,2,FALSE),0)+IFERROR(VLOOKUP(B294,'R003'!$X$5:$Z$19,2,FALSE),0)+IFERROR(VLOOKUP(B294,'R004'!$X$5:$Z$19,2,FALSE),0)+IFERROR(VLOOKUP(B294,'R005'!$X$5:$Z$19,2,FALSE),0)+IFERROR(VLOOKUP(B294,'R006'!$X$5:$Z$19,2,FALSE),0)+IFERROR(VLOOKUP(B294,'R007'!$X$5:$Z$19,2,FALSE),0)+IFERROR(VLOOKUP(B294,'R008'!$X$5:$Z$19,2,FALSE),0)+IFERROR(VLOOKUP(B294,'R009'!$X$5:$Z$19,2,FALSE),0)+IFERROR(VLOOKUP(B294,'R010'!$X$5:$Z$19,2,FALSE),0)+IFERROR(VLOOKUP(B294,'R011'!$X$5:$Z$19,2,FALSE),0)+IFERROR(VLOOKUP(B294,'R012'!$X$5:$Z$19,2,FALSE),0)+IFERROR(VLOOKUP(B294,'R013'!$X$5:$Z$19,2,FALSE),0)+IFERROR(VLOOKUP(B294,'R014'!$X$5:$Z$19,2,FALSE),0)+IFERROR(VLOOKUP(B294,'R015'!$X$5:$Z$19,2,FALSE),0)+IFERROR(VLOOKUP(B294,'R016'!$X$5:$Z$19,2,FALSE),0)+IFERROR(VLOOKUP(B294,'R017'!$X$5:$Z$19,2,FALSE),0)+IFERROR(VLOOKUP(B294,'R018'!$X$5:$Z$19,2,FALSE),0)+IFERROR(VLOOKUP(B294,'R019'!$X$5:$Z$19,2,FALSE),0)+IFERROR(VLOOKUP(B294,'R020'!$X$5:$Z$19,2,FALSE),0)+IFERROR(VLOOKUP(B294,'R021'!$X$5:$Z$19,2,FALSE),0)</f>
        <v>0</v>
      </c>
      <c r="Z294" s="20">
        <f t="shared" ca="1" si="23"/>
        <v>0</v>
      </c>
      <c r="AA294" s="21">
        <f t="shared" ca="1" si="24"/>
        <v>0</v>
      </c>
      <c r="AB294" s="16"/>
    </row>
    <row r="295" spans="1:28" x14ac:dyDescent="0.25">
      <c r="A295" s="14"/>
      <c r="B295" s="130"/>
      <c r="C295" s="130"/>
      <c r="D295" s="180"/>
      <c r="E295" s="131"/>
      <c r="F295" s="32">
        <f t="shared" si="20"/>
        <v>0</v>
      </c>
      <c r="G295" s="132"/>
      <c r="H295" s="133"/>
      <c r="I295" s="133"/>
      <c r="J295" s="133"/>
      <c r="K295" s="133"/>
      <c r="L295" s="133"/>
      <c r="M295" s="133"/>
      <c r="N295" s="133"/>
      <c r="O295" s="133"/>
      <c r="P295" s="133"/>
      <c r="Q295" s="133"/>
      <c r="R295" s="133"/>
      <c r="S295" s="133"/>
      <c r="T295" s="133"/>
      <c r="U295" s="133"/>
      <c r="V295" s="29">
        <f ca="1">IFERROR(VLOOKUP(B295,'R001'!$X$5:$Y$19,2,FALSE),0)+IFERROR(VLOOKUP(B295,'R002'!$X$5:$Y$19,2,FALSE),0)+IFERROR(VLOOKUP(B295,'R003'!$X$5:$Y$19,2,FALSE),0)+IFERROR(VLOOKUP(B295,'R004'!$X$5:$Y$19,2,FALSE),0)+IFERROR(VLOOKUP(B295,'R005'!$X$5:$Y$19,2,FALSE),0)+IFERROR(VLOOKUP(B295,'R006'!$X$5:$Y$19,2,FALSE),0)+IFERROR(VLOOKUP(B295,'R007'!$X$5:$Y$19,2,FALSE),0)+IFERROR(VLOOKUP(B295,'R008'!$X$5:$Y$19,2,FALSE),0)+IFERROR(VLOOKUP(B295,'R009'!$X$5:$Y$19,2,FALSE),0)+IFERROR(VLOOKUP(B295,'R010'!$X$5:$Y$19,2,FALSE),0)+IFERROR(VLOOKUP(B295,'R011'!$X$5:$Y$19,2,FALSE),0)+IFERROR(VLOOKUP(B295,'R012'!$X$5:$Y$19,2,FALSE),0)+IFERROR(VLOOKUP(B295,'R013'!$X$5:$Y$19,2,FALSE),0)+IFERROR(VLOOKUP(B295,'R014'!$X$5:$Y$19,2,FALSE),0)+IFERROR(VLOOKUP(B295,'R015'!$X$5:$Y$19,2,FALSE),0)+IFERROR(VLOOKUP(B295,'R016'!$X$5:$Y$19,2,FALSE),0)+IFERROR(VLOOKUP(B295,'R017'!$X$5:$Y$19,2,FALSE),0)+IFERROR(VLOOKUP(B295,'R018'!$X$5:$Y$19,2,FALSE),0)+IFERROR(VLOOKUP(B295,'R019'!$X$5:$Y$19,2,FALSE),0)+IFERROR(VLOOKUP(B295,'R020'!$X$5:$Y$19,2,FALSE),0)+IFERROR(VLOOKUP(B295,'R021'!$X$5:$Y$19,2,FALSE),0)</f>
        <v>0</v>
      </c>
      <c r="W295" s="30">
        <f t="shared" ca="1" si="21"/>
        <v>0</v>
      </c>
      <c r="X295" s="31">
        <f t="shared" ca="1" si="22"/>
        <v>0</v>
      </c>
      <c r="Y295" s="19">
        <f ca="1">IFERROR(VLOOKUP(B295,'R001'!$X$5:$Z$19,2,FALSE),0)+IFERROR(VLOOKUP(B295,'R002'!$X$5:$Z$19,2,FALSE),0)+IFERROR(VLOOKUP(B295,'R003'!$X$5:$Z$19,2,FALSE),0)+IFERROR(VLOOKUP(B295,'R004'!$X$5:$Z$19,2,FALSE),0)+IFERROR(VLOOKUP(B295,'R005'!$X$5:$Z$19,2,FALSE),0)+IFERROR(VLOOKUP(B295,'R006'!$X$5:$Z$19,2,FALSE),0)+IFERROR(VLOOKUP(B295,'R007'!$X$5:$Z$19,2,FALSE),0)+IFERROR(VLOOKUP(B295,'R008'!$X$5:$Z$19,2,FALSE),0)+IFERROR(VLOOKUP(B295,'R009'!$X$5:$Z$19,2,FALSE),0)+IFERROR(VLOOKUP(B295,'R010'!$X$5:$Z$19,2,FALSE),0)+IFERROR(VLOOKUP(B295,'R011'!$X$5:$Z$19,2,FALSE),0)+IFERROR(VLOOKUP(B295,'R012'!$X$5:$Z$19,2,FALSE),0)+IFERROR(VLOOKUP(B295,'R013'!$X$5:$Z$19,2,FALSE),0)+IFERROR(VLOOKUP(B295,'R014'!$X$5:$Z$19,2,FALSE),0)+IFERROR(VLOOKUP(B295,'R015'!$X$5:$Z$19,2,FALSE),0)+IFERROR(VLOOKUP(B295,'R016'!$X$5:$Z$19,2,FALSE),0)+IFERROR(VLOOKUP(B295,'R017'!$X$5:$Z$19,2,FALSE),0)+IFERROR(VLOOKUP(B295,'R018'!$X$5:$Z$19,2,FALSE),0)+IFERROR(VLOOKUP(B295,'R019'!$X$5:$Z$19,2,FALSE),0)+IFERROR(VLOOKUP(B295,'R020'!$X$5:$Z$19,2,FALSE),0)+IFERROR(VLOOKUP(B295,'R021'!$X$5:$Z$19,2,FALSE),0)</f>
        <v>0</v>
      </c>
      <c r="Z295" s="20">
        <f t="shared" ca="1" si="23"/>
        <v>0</v>
      </c>
      <c r="AA295" s="21">
        <f t="shared" ca="1" si="24"/>
        <v>0</v>
      </c>
      <c r="AB295" s="16"/>
    </row>
    <row r="296" spans="1:28" x14ac:dyDescent="0.25">
      <c r="A296" s="14"/>
      <c r="B296" s="130"/>
      <c r="C296" s="130"/>
      <c r="D296" s="180"/>
      <c r="E296" s="131"/>
      <c r="F296" s="32">
        <f t="shared" si="20"/>
        <v>0</v>
      </c>
      <c r="G296" s="132"/>
      <c r="H296" s="133"/>
      <c r="I296" s="133"/>
      <c r="J296" s="133"/>
      <c r="K296" s="133"/>
      <c r="L296" s="133"/>
      <c r="M296" s="133"/>
      <c r="N296" s="133"/>
      <c r="O296" s="133"/>
      <c r="P296" s="133"/>
      <c r="Q296" s="133"/>
      <c r="R296" s="133"/>
      <c r="S296" s="133"/>
      <c r="T296" s="133"/>
      <c r="U296" s="133"/>
      <c r="V296" s="29">
        <f ca="1">IFERROR(VLOOKUP(B296,'R001'!$X$5:$Y$19,2,FALSE),0)+IFERROR(VLOOKUP(B296,'R002'!$X$5:$Y$19,2,FALSE),0)+IFERROR(VLOOKUP(B296,'R003'!$X$5:$Y$19,2,FALSE),0)+IFERROR(VLOOKUP(B296,'R004'!$X$5:$Y$19,2,FALSE),0)+IFERROR(VLOOKUP(B296,'R005'!$X$5:$Y$19,2,FALSE),0)+IFERROR(VLOOKUP(B296,'R006'!$X$5:$Y$19,2,FALSE),0)+IFERROR(VLOOKUP(B296,'R007'!$X$5:$Y$19,2,FALSE),0)+IFERROR(VLOOKUP(B296,'R008'!$X$5:$Y$19,2,FALSE),0)+IFERROR(VLOOKUP(B296,'R009'!$X$5:$Y$19,2,FALSE),0)+IFERROR(VLOOKUP(B296,'R010'!$X$5:$Y$19,2,FALSE),0)+IFERROR(VLOOKUP(B296,'R011'!$X$5:$Y$19,2,FALSE),0)+IFERROR(VLOOKUP(B296,'R012'!$X$5:$Y$19,2,FALSE),0)+IFERROR(VLOOKUP(B296,'R013'!$X$5:$Y$19,2,FALSE),0)+IFERROR(VLOOKUP(B296,'R014'!$X$5:$Y$19,2,FALSE),0)+IFERROR(VLOOKUP(B296,'R015'!$X$5:$Y$19,2,FALSE),0)+IFERROR(VLOOKUP(B296,'R016'!$X$5:$Y$19,2,FALSE),0)+IFERROR(VLOOKUP(B296,'R017'!$X$5:$Y$19,2,FALSE),0)+IFERROR(VLOOKUP(B296,'R018'!$X$5:$Y$19,2,FALSE),0)+IFERROR(VLOOKUP(B296,'R019'!$X$5:$Y$19,2,FALSE),0)+IFERROR(VLOOKUP(B296,'R020'!$X$5:$Y$19,2,FALSE),0)+IFERROR(VLOOKUP(B296,'R021'!$X$5:$Y$19,2,FALSE),0)</f>
        <v>0</v>
      </c>
      <c r="W296" s="30">
        <f t="shared" ca="1" si="21"/>
        <v>0</v>
      </c>
      <c r="X296" s="31">
        <f t="shared" ca="1" si="22"/>
        <v>0</v>
      </c>
      <c r="Y296" s="19">
        <f ca="1">IFERROR(VLOOKUP(B296,'R001'!$X$5:$Z$19,2,FALSE),0)+IFERROR(VLOOKUP(B296,'R002'!$X$5:$Z$19,2,FALSE),0)+IFERROR(VLOOKUP(B296,'R003'!$X$5:$Z$19,2,FALSE),0)+IFERROR(VLOOKUP(B296,'R004'!$X$5:$Z$19,2,FALSE),0)+IFERROR(VLOOKUP(B296,'R005'!$X$5:$Z$19,2,FALSE),0)+IFERROR(VLOOKUP(B296,'R006'!$X$5:$Z$19,2,FALSE),0)+IFERROR(VLOOKUP(B296,'R007'!$X$5:$Z$19,2,FALSE),0)+IFERROR(VLOOKUP(B296,'R008'!$X$5:$Z$19,2,FALSE),0)+IFERROR(VLOOKUP(B296,'R009'!$X$5:$Z$19,2,FALSE),0)+IFERROR(VLOOKUP(B296,'R010'!$X$5:$Z$19,2,FALSE),0)+IFERROR(VLOOKUP(B296,'R011'!$X$5:$Z$19,2,FALSE),0)+IFERROR(VLOOKUP(B296,'R012'!$X$5:$Z$19,2,FALSE),0)+IFERROR(VLOOKUP(B296,'R013'!$X$5:$Z$19,2,FALSE),0)+IFERROR(VLOOKUP(B296,'R014'!$X$5:$Z$19,2,FALSE),0)+IFERROR(VLOOKUP(B296,'R015'!$X$5:$Z$19,2,FALSE),0)+IFERROR(VLOOKUP(B296,'R016'!$X$5:$Z$19,2,FALSE),0)+IFERROR(VLOOKUP(B296,'R017'!$X$5:$Z$19,2,FALSE),0)+IFERROR(VLOOKUP(B296,'R018'!$X$5:$Z$19,2,FALSE),0)+IFERROR(VLOOKUP(B296,'R019'!$X$5:$Z$19,2,FALSE),0)+IFERROR(VLOOKUP(B296,'R020'!$X$5:$Z$19,2,FALSE),0)+IFERROR(VLOOKUP(B296,'R021'!$X$5:$Z$19,2,FALSE),0)</f>
        <v>0</v>
      </c>
      <c r="Z296" s="20">
        <f t="shared" ca="1" si="23"/>
        <v>0</v>
      </c>
      <c r="AA296" s="21">
        <f t="shared" ca="1" si="24"/>
        <v>0</v>
      </c>
      <c r="AB296" s="16"/>
    </row>
    <row r="297" spans="1:28" x14ac:dyDescent="0.25">
      <c r="A297" s="14"/>
      <c r="B297" s="130"/>
      <c r="C297" s="130"/>
      <c r="D297" s="180"/>
      <c r="E297" s="131"/>
      <c r="F297" s="32">
        <f t="shared" si="20"/>
        <v>0</v>
      </c>
      <c r="G297" s="132"/>
      <c r="H297" s="133"/>
      <c r="I297" s="133"/>
      <c r="J297" s="133"/>
      <c r="K297" s="133"/>
      <c r="L297" s="133"/>
      <c r="M297" s="133"/>
      <c r="N297" s="133"/>
      <c r="O297" s="133"/>
      <c r="P297" s="133"/>
      <c r="Q297" s="133"/>
      <c r="R297" s="133"/>
      <c r="S297" s="133"/>
      <c r="T297" s="133"/>
      <c r="U297" s="133"/>
      <c r="V297" s="29">
        <f ca="1">IFERROR(VLOOKUP(B297,'R001'!$X$5:$Y$19,2,FALSE),0)+IFERROR(VLOOKUP(B297,'R002'!$X$5:$Y$19,2,FALSE),0)+IFERROR(VLOOKUP(B297,'R003'!$X$5:$Y$19,2,FALSE),0)+IFERROR(VLOOKUP(B297,'R004'!$X$5:$Y$19,2,FALSE),0)+IFERROR(VLOOKUP(B297,'R005'!$X$5:$Y$19,2,FALSE),0)+IFERROR(VLOOKUP(B297,'R006'!$X$5:$Y$19,2,FALSE),0)+IFERROR(VLOOKUP(B297,'R007'!$X$5:$Y$19,2,FALSE),0)+IFERROR(VLOOKUP(B297,'R008'!$X$5:$Y$19,2,FALSE),0)+IFERROR(VLOOKUP(B297,'R009'!$X$5:$Y$19,2,FALSE),0)+IFERROR(VLOOKUP(B297,'R010'!$X$5:$Y$19,2,FALSE),0)+IFERROR(VLOOKUP(B297,'R011'!$X$5:$Y$19,2,FALSE),0)+IFERROR(VLOOKUP(B297,'R012'!$X$5:$Y$19,2,FALSE),0)+IFERROR(VLOOKUP(B297,'R013'!$X$5:$Y$19,2,FALSE),0)+IFERROR(VLOOKUP(B297,'R014'!$X$5:$Y$19,2,FALSE),0)+IFERROR(VLOOKUP(B297,'R015'!$X$5:$Y$19,2,FALSE),0)+IFERROR(VLOOKUP(B297,'R016'!$X$5:$Y$19,2,FALSE),0)+IFERROR(VLOOKUP(B297,'R017'!$X$5:$Y$19,2,FALSE),0)+IFERROR(VLOOKUP(B297,'R018'!$X$5:$Y$19,2,FALSE),0)+IFERROR(VLOOKUP(B297,'R019'!$X$5:$Y$19,2,FALSE),0)+IFERROR(VLOOKUP(B297,'R020'!$X$5:$Y$19,2,FALSE),0)+IFERROR(VLOOKUP(B297,'R021'!$X$5:$Y$19,2,FALSE),0)</f>
        <v>0</v>
      </c>
      <c r="W297" s="30">
        <f t="shared" ca="1" si="21"/>
        <v>0</v>
      </c>
      <c r="X297" s="31">
        <f t="shared" ca="1" si="22"/>
        <v>0</v>
      </c>
      <c r="Y297" s="19">
        <f ca="1">IFERROR(VLOOKUP(B297,'R001'!$X$5:$Z$19,2,FALSE),0)+IFERROR(VLOOKUP(B297,'R002'!$X$5:$Z$19,2,FALSE),0)+IFERROR(VLOOKUP(B297,'R003'!$X$5:$Z$19,2,FALSE),0)+IFERROR(VLOOKUP(B297,'R004'!$X$5:$Z$19,2,FALSE),0)+IFERROR(VLOOKUP(B297,'R005'!$X$5:$Z$19,2,FALSE),0)+IFERROR(VLOOKUP(B297,'R006'!$X$5:$Z$19,2,FALSE),0)+IFERROR(VLOOKUP(B297,'R007'!$X$5:$Z$19,2,FALSE),0)+IFERROR(VLOOKUP(B297,'R008'!$X$5:$Z$19,2,FALSE),0)+IFERROR(VLOOKUP(B297,'R009'!$X$5:$Z$19,2,FALSE),0)+IFERROR(VLOOKUP(B297,'R010'!$X$5:$Z$19,2,FALSE),0)+IFERROR(VLOOKUP(B297,'R011'!$X$5:$Z$19,2,FALSE),0)+IFERROR(VLOOKUP(B297,'R012'!$X$5:$Z$19,2,FALSE),0)+IFERROR(VLOOKUP(B297,'R013'!$X$5:$Z$19,2,FALSE),0)+IFERROR(VLOOKUP(B297,'R014'!$X$5:$Z$19,2,FALSE),0)+IFERROR(VLOOKUP(B297,'R015'!$X$5:$Z$19,2,FALSE),0)+IFERROR(VLOOKUP(B297,'R016'!$X$5:$Z$19,2,FALSE),0)+IFERROR(VLOOKUP(B297,'R017'!$X$5:$Z$19,2,FALSE),0)+IFERROR(VLOOKUP(B297,'R018'!$X$5:$Z$19,2,FALSE),0)+IFERROR(VLOOKUP(B297,'R019'!$X$5:$Z$19,2,FALSE),0)+IFERROR(VLOOKUP(B297,'R020'!$X$5:$Z$19,2,FALSE),0)+IFERROR(VLOOKUP(B297,'R021'!$X$5:$Z$19,2,FALSE),0)</f>
        <v>0</v>
      </c>
      <c r="Z297" s="20">
        <f t="shared" ca="1" si="23"/>
        <v>0</v>
      </c>
      <c r="AA297" s="21">
        <f t="shared" ca="1" si="24"/>
        <v>0</v>
      </c>
      <c r="AB297" s="16"/>
    </row>
    <row r="298" spans="1:28" x14ac:dyDescent="0.25">
      <c r="A298" s="14"/>
      <c r="B298" s="130"/>
      <c r="C298" s="130"/>
      <c r="D298" s="180"/>
      <c r="E298" s="131"/>
      <c r="F298" s="32">
        <f t="shared" si="20"/>
        <v>0</v>
      </c>
      <c r="G298" s="132"/>
      <c r="H298" s="133"/>
      <c r="I298" s="133"/>
      <c r="J298" s="133"/>
      <c r="K298" s="133"/>
      <c r="L298" s="133"/>
      <c r="M298" s="133"/>
      <c r="N298" s="133"/>
      <c r="O298" s="133"/>
      <c r="P298" s="133"/>
      <c r="Q298" s="133"/>
      <c r="R298" s="133"/>
      <c r="S298" s="133"/>
      <c r="T298" s="133"/>
      <c r="U298" s="133"/>
      <c r="V298" s="29">
        <f ca="1">IFERROR(VLOOKUP(B298,'R001'!$X$5:$Y$19,2,FALSE),0)+IFERROR(VLOOKUP(B298,'R002'!$X$5:$Y$19,2,FALSE),0)+IFERROR(VLOOKUP(B298,'R003'!$X$5:$Y$19,2,FALSE),0)+IFERROR(VLOOKUP(B298,'R004'!$X$5:$Y$19,2,FALSE),0)+IFERROR(VLOOKUP(B298,'R005'!$X$5:$Y$19,2,FALSE),0)+IFERROR(VLOOKUP(B298,'R006'!$X$5:$Y$19,2,FALSE),0)+IFERROR(VLOOKUP(B298,'R007'!$X$5:$Y$19,2,FALSE),0)+IFERROR(VLOOKUP(B298,'R008'!$X$5:$Y$19,2,FALSE),0)+IFERROR(VLOOKUP(B298,'R009'!$X$5:$Y$19,2,FALSE),0)+IFERROR(VLOOKUP(B298,'R010'!$X$5:$Y$19,2,FALSE),0)+IFERROR(VLOOKUP(B298,'R011'!$X$5:$Y$19,2,FALSE),0)+IFERROR(VLOOKUP(B298,'R012'!$X$5:$Y$19,2,FALSE),0)+IFERROR(VLOOKUP(B298,'R013'!$X$5:$Y$19,2,FALSE),0)+IFERROR(VLOOKUP(B298,'R014'!$X$5:$Y$19,2,FALSE),0)+IFERROR(VLOOKUP(B298,'R015'!$X$5:$Y$19,2,FALSE),0)+IFERROR(VLOOKUP(B298,'R016'!$X$5:$Y$19,2,FALSE),0)+IFERROR(VLOOKUP(B298,'R017'!$X$5:$Y$19,2,FALSE),0)+IFERROR(VLOOKUP(B298,'R018'!$X$5:$Y$19,2,FALSE),0)+IFERROR(VLOOKUP(B298,'R019'!$X$5:$Y$19,2,FALSE),0)+IFERROR(VLOOKUP(B298,'R020'!$X$5:$Y$19,2,FALSE),0)+IFERROR(VLOOKUP(B298,'R021'!$X$5:$Y$19,2,FALSE),0)</f>
        <v>0</v>
      </c>
      <c r="W298" s="30">
        <f t="shared" ca="1" si="21"/>
        <v>0</v>
      </c>
      <c r="X298" s="31">
        <f t="shared" ca="1" si="22"/>
        <v>0</v>
      </c>
      <c r="Y298" s="19">
        <f ca="1">IFERROR(VLOOKUP(B298,'R001'!$X$5:$Z$19,2,FALSE),0)+IFERROR(VLOOKUP(B298,'R002'!$X$5:$Z$19,2,FALSE),0)+IFERROR(VLOOKUP(B298,'R003'!$X$5:$Z$19,2,FALSE),0)+IFERROR(VLOOKUP(B298,'R004'!$X$5:$Z$19,2,FALSE),0)+IFERROR(VLOOKUP(B298,'R005'!$X$5:$Z$19,2,FALSE),0)+IFERROR(VLOOKUP(B298,'R006'!$X$5:$Z$19,2,FALSE),0)+IFERROR(VLOOKUP(B298,'R007'!$X$5:$Z$19,2,FALSE),0)+IFERROR(VLOOKUP(B298,'R008'!$X$5:$Z$19,2,FALSE),0)+IFERROR(VLOOKUP(B298,'R009'!$X$5:$Z$19,2,FALSE),0)+IFERROR(VLOOKUP(B298,'R010'!$X$5:$Z$19,2,FALSE),0)+IFERROR(VLOOKUP(B298,'R011'!$X$5:$Z$19,2,FALSE),0)+IFERROR(VLOOKUP(B298,'R012'!$X$5:$Z$19,2,FALSE),0)+IFERROR(VLOOKUP(B298,'R013'!$X$5:$Z$19,2,FALSE),0)+IFERROR(VLOOKUP(B298,'R014'!$X$5:$Z$19,2,FALSE),0)+IFERROR(VLOOKUP(B298,'R015'!$X$5:$Z$19,2,FALSE),0)+IFERROR(VLOOKUP(B298,'R016'!$X$5:$Z$19,2,FALSE),0)+IFERROR(VLOOKUP(B298,'R017'!$X$5:$Z$19,2,FALSE),0)+IFERROR(VLOOKUP(B298,'R018'!$X$5:$Z$19,2,FALSE),0)+IFERROR(VLOOKUP(B298,'R019'!$X$5:$Z$19,2,FALSE),0)+IFERROR(VLOOKUP(B298,'R020'!$X$5:$Z$19,2,FALSE),0)+IFERROR(VLOOKUP(B298,'R021'!$X$5:$Z$19,2,FALSE),0)</f>
        <v>0</v>
      </c>
      <c r="Z298" s="20">
        <f t="shared" ca="1" si="23"/>
        <v>0</v>
      </c>
      <c r="AA298" s="21">
        <f t="shared" ca="1" si="24"/>
        <v>0</v>
      </c>
      <c r="AB298" s="16"/>
    </row>
    <row r="299" spans="1:28" x14ac:dyDescent="0.25">
      <c r="A299" s="14"/>
      <c r="B299" s="130"/>
      <c r="C299" s="130"/>
      <c r="D299" s="180"/>
      <c r="E299" s="131"/>
      <c r="F299" s="32">
        <f t="shared" si="20"/>
        <v>0</v>
      </c>
      <c r="G299" s="132"/>
      <c r="H299" s="133"/>
      <c r="I299" s="133"/>
      <c r="J299" s="133"/>
      <c r="K299" s="133"/>
      <c r="L299" s="133"/>
      <c r="M299" s="133"/>
      <c r="N299" s="133"/>
      <c r="O299" s="133"/>
      <c r="P299" s="133"/>
      <c r="Q299" s="133"/>
      <c r="R299" s="133"/>
      <c r="S299" s="133"/>
      <c r="T299" s="133"/>
      <c r="U299" s="133"/>
      <c r="V299" s="29">
        <f ca="1">IFERROR(VLOOKUP(B299,'R001'!$X$5:$Y$19,2,FALSE),0)+IFERROR(VLOOKUP(B299,'R002'!$X$5:$Y$19,2,FALSE),0)+IFERROR(VLOOKUP(B299,'R003'!$X$5:$Y$19,2,FALSE),0)+IFERROR(VLOOKUP(B299,'R004'!$X$5:$Y$19,2,FALSE),0)+IFERROR(VLOOKUP(B299,'R005'!$X$5:$Y$19,2,FALSE),0)+IFERROR(VLOOKUP(B299,'R006'!$X$5:$Y$19,2,FALSE),0)+IFERROR(VLOOKUP(B299,'R007'!$X$5:$Y$19,2,FALSE),0)+IFERROR(VLOOKUP(B299,'R008'!$X$5:$Y$19,2,FALSE),0)+IFERROR(VLOOKUP(B299,'R009'!$X$5:$Y$19,2,FALSE),0)+IFERROR(VLOOKUP(B299,'R010'!$X$5:$Y$19,2,FALSE),0)+IFERROR(VLOOKUP(B299,'R011'!$X$5:$Y$19,2,FALSE),0)+IFERROR(VLOOKUP(B299,'R012'!$X$5:$Y$19,2,FALSE),0)+IFERROR(VLOOKUP(B299,'R013'!$X$5:$Y$19,2,FALSE),0)+IFERROR(VLOOKUP(B299,'R014'!$X$5:$Y$19,2,FALSE),0)+IFERROR(VLOOKUP(B299,'R015'!$X$5:$Y$19,2,FALSE),0)+IFERROR(VLOOKUP(B299,'R016'!$X$5:$Y$19,2,FALSE),0)+IFERROR(VLOOKUP(B299,'R017'!$X$5:$Y$19,2,FALSE),0)+IFERROR(VLOOKUP(B299,'R018'!$X$5:$Y$19,2,FALSE),0)+IFERROR(VLOOKUP(B299,'R019'!$X$5:$Y$19,2,FALSE),0)+IFERROR(VLOOKUP(B299,'R020'!$X$5:$Y$19,2,FALSE),0)+IFERROR(VLOOKUP(B299,'R021'!$X$5:$Y$19,2,FALSE),0)</f>
        <v>0</v>
      </c>
      <c r="W299" s="30">
        <f t="shared" ca="1" si="21"/>
        <v>0</v>
      </c>
      <c r="X299" s="31">
        <f t="shared" ca="1" si="22"/>
        <v>0</v>
      </c>
      <c r="Y299" s="19">
        <f ca="1">IFERROR(VLOOKUP(B299,'R001'!$X$5:$Z$19,2,FALSE),0)+IFERROR(VLOOKUP(B299,'R002'!$X$5:$Z$19,2,FALSE),0)+IFERROR(VLOOKUP(B299,'R003'!$X$5:$Z$19,2,FALSE),0)+IFERROR(VLOOKUP(B299,'R004'!$X$5:$Z$19,2,FALSE),0)+IFERROR(VLOOKUP(B299,'R005'!$X$5:$Z$19,2,FALSE),0)+IFERROR(VLOOKUP(B299,'R006'!$X$5:$Z$19,2,FALSE),0)+IFERROR(VLOOKUP(B299,'R007'!$X$5:$Z$19,2,FALSE),0)+IFERROR(VLOOKUP(B299,'R008'!$X$5:$Z$19,2,FALSE),0)+IFERROR(VLOOKUP(B299,'R009'!$X$5:$Z$19,2,FALSE),0)+IFERROR(VLOOKUP(B299,'R010'!$X$5:$Z$19,2,FALSE),0)+IFERROR(VLOOKUP(B299,'R011'!$X$5:$Z$19,2,FALSE),0)+IFERROR(VLOOKUP(B299,'R012'!$X$5:$Z$19,2,FALSE),0)+IFERROR(VLOOKUP(B299,'R013'!$X$5:$Z$19,2,FALSE),0)+IFERROR(VLOOKUP(B299,'R014'!$X$5:$Z$19,2,FALSE),0)+IFERROR(VLOOKUP(B299,'R015'!$X$5:$Z$19,2,FALSE),0)+IFERROR(VLOOKUP(B299,'R016'!$X$5:$Z$19,2,FALSE),0)+IFERROR(VLOOKUP(B299,'R017'!$X$5:$Z$19,2,FALSE),0)+IFERROR(VLOOKUP(B299,'R018'!$X$5:$Z$19,2,FALSE),0)+IFERROR(VLOOKUP(B299,'R019'!$X$5:$Z$19,2,FALSE),0)+IFERROR(VLOOKUP(B299,'R020'!$X$5:$Z$19,2,FALSE),0)+IFERROR(VLOOKUP(B299,'R021'!$X$5:$Z$19,2,FALSE),0)</f>
        <v>0</v>
      </c>
      <c r="Z299" s="20">
        <f t="shared" ca="1" si="23"/>
        <v>0</v>
      </c>
      <c r="AA299" s="21">
        <f t="shared" ca="1" si="24"/>
        <v>0</v>
      </c>
      <c r="AB299" s="16"/>
    </row>
    <row r="300" spans="1:28" x14ac:dyDescent="0.25">
      <c r="A300" s="14"/>
      <c r="B300" s="130"/>
      <c r="C300" s="130"/>
      <c r="D300" s="180"/>
      <c r="E300" s="131"/>
      <c r="F300" s="32">
        <f t="shared" si="20"/>
        <v>0</v>
      </c>
      <c r="G300" s="132"/>
      <c r="H300" s="133"/>
      <c r="I300" s="133"/>
      <c r="J300" s="133"/>
      <c r="K300" s="133"/>
      <c r="L300" s="133"/>
      <c r="M300" s="133"/>
      <c r="N300" s="133"/>
      <c r="O300" s="133"/>
      <c r="P300" s="133"/>
      <c r="Q300" s="133"/>
      <c r="R300" s="133"/>
      <c r="S300" s="133"/>
      <c r="T300" s="133"/>
      <c r="U300" s="133"/>
      <c r="V300" s="29">
        <f ca="1">IFERROR(VLOOKUP(B300,'R001'!$X$5:$Y$19,2,FALSE),0)+IFERROR(VLOOKUP(B300,'R002'!$X$5:$Y$19,2,FALSE),0)+IFERROR(VLOOKUP(B300,'R003'!$X$5:$Y$19,2,FALSE),0)+IFERROR(VLOOKUP(B300,'R004'!$X$5:$Y$19,2,FALSE),0)+IFERROR(VLOOKUP(B300,'R005'!$X$5:$Y$19,2,FALSE),0)+IFERROR(VLOOKUP(B300,'R006'!$X$5:$Y$19,2,FALSE),0)+IFERROR(VLOOKUP(B300,'R007'!$X$5:$Y$19,2,FALSE),0)+IFERROR(VLOOKUP(B300,'R008'!$X$5:$Y$19,2,FALSE),0)+IFERROR(VLOOKUP(B300,'R009'!$X$5:$Y$19,2,FALSE),0)+IFERROR(VLOOKUP(B300,'R010'!$X$5:$Y$19,2,FALSE),0)+IFERROR(VLOOKUP(B300,'R011'!$X$5:$Y$19,2,FALSE),0)+IFERROR(VLOOKUP(B300,'R012'!$X$5:$Y$19,2,FALSE),0)+IFERROR(VLOOKUP(B300,'R013'!$X$5:$Y$19,2,FALSE),0)+IFERROR(VLOOKUP(B300,'R014'!$X$5:$Y$19,2,FALSE),0)+IFERROR(VLOOKUP(B300,'R015'!$X$5:$Y$19,2,FALSE),0)+IFERROR(VLOOKUP(B300,'R016'!$X$5:$Y$19,2,FALSE),0)+IFERROR(VLOOKUP(B300,'R017'!$X$5:$Y$19,2,FALSE),0)+IFERROR(VLOOKUP(B300,'R018'!$X$5:$Y$19,2,FALSE),0)+IFERROR(VLOOKUP(B300,'R019'!$X$5:$Y$19,2,FALSE),0)+IFERROR(VLOOKUP(B300,'R020'!$X$5:$Y$19,2,FALSE),0)+IFERROR(VLOOKUP(B300,'R021'!$X$5:$Y$19,2,FALSE),0)</f>
        <v>0</v>
      </c>
      <c r="W300" s="30">
        <f t="shared" ca="1" si="21"/>
        <v>0</v>
      </c>
      <c r="X300" s="31">
        <f t="shared" ca="1" si="22"/>
        <v>0</v>
      </c>
      <c r="Y300" s="19">
        <f ca="1">IFERROR(VLOOKUP(B300,'R001'!$X$5:$Z$19,2,FALSE),0)+IFERROR(VLOOKUP(B300,'R002'!$X$5:$Z$19,2,FALSE),0)+IFERROR(VLOOKUP(B300,'R003'!$X$5:$Z$19,2,FALSE),0)+IFERROR(VLOOKUP(B300,'R004'!$X$5:$Z$19,2,FALSE),0)+IFERROR(VLOOKUP(B300,'R005'!$X$5:$Z$19,2,FALSE),0)+IFERROR(VLOOKUP(B300,'R006'!$X$5:$Z$19,2,FALSE),0)+IFERROR(VLOOKUP(B300,'R007'!$X$5:$Z$19,2,FALSE),0)+IFERROR(VLOOKUP(B300,'R008'!$X$5:$Z$19,2,FALSE),0)+IFERROR(VLOOKUP(B300,'R009'!$X$5:$Z$19,2,FALSE),0)+IFERROR(VLOOKUP(B300,'R010'!$X$5:$Z$19,2,FALSE),0)+IFERROR(VLOOKUP(B300,'R011'!$X$5:$Z$19,2,FALSE),0)+IFERROR(VLOOKUP(B300,'R012'!$X$5:$Z$19,2,FALSE),0)+IFERROR(VLOOKUP(B300,'R013'!$X$5:$Z$19,2,FALSE),0)+IFERROR(VLOOKUP(B300,'R014'!$X$5:$Z$19,2,FALSE),0)+IFERROR(VLOOKUP(B300,'R015'!$X$5:$Z$19,2,FALSE),0)+IFERROR(VLOOKUP(B300,'R016'!$X$5:$Z$19,2,FALSE),0)+IFERROR(VLOOKUP(B300,'R017'!$X$5:$Z$19,2,FALSE),0)+IFERROR(VLOOKUP(B300,'R018'!$X$5:$Z$19,2,FALSE),0)+IFERROR(VLOOKUP(B300,'R019'!$X$5:$Z$19,2,FALSE),0)+IFERROR(VLOOKUP(B300,'R020'!$X$5:$Z$19,2,FALSE),0)+IFERROR(VLOOKUP(B300,'R021'!$X$5:$Z$19,2,FALSE),0)</f>
        <v>0</v>
      </c>
      <c r="Z300" s="20">
        <f t="shared" ca="1" si="23"/>
        <v>0</v>
      </c>
      <c r="AA300" s="21">
        <f t="shared" ca="1" si="24"/>
        <v>0</v>
      </c>
      <c r="AB300" s="16"/>
    </row>
    <row r="301" spans="1:28" x14ac:dyDescent="0.25">
      <c r="A301" s="14"/>
      <c r="B301" s="130"/>
      <c r="C301" s="130"/>
      <c r="D301" s="180"/>
      <c r="E301" s="131"/>
      <c r="F301" s="32">
        <f t="shared" si="20"/>
        <v>0</v>
      </c>
      <c r="G301" s="132"/>
      <c r="H301" s="133"/>
      <c r="I301" s="133"/>
      <c r="J301" s="133"/>
      <c r="K301" s="133"/>
      <c r="L301" s="133"/>
      <c r="M301" s="133"/>
      <c r="N301" s="133"/>
      <c r="O301" s="133"/>
      <c r="P301" s="133"/>
      <c r="Q301" s="133"/>
      <c r="R301" s="133"/>
      <c r="S301" s="133"/>
      <c r="T301" s="133"/>
      <c r="U301" s="133"/>
      <c r="V301" s="29">
        <f ca="1">IFERROR(VLOOKUP(B301,'R001'!$X$5:$Y$19,2,FALSE),0)+IFERROR(VLOOKUP(B301,'R002'!$X$5:$Y$19,2,FALSE),0)+IFERROR(VLOOKUP(B301,'R003'!$X$5:$Y$19,2,FALSE),0)+IFERROR(VLOOKUP(B301,'R004'!$X$5:$Y$19,2,FALSE),0)+IFERROR(VLOOKUP(B301,'R005'!$X$5:$Y$19,2,FALSE),0)+IFERROR(VLOOKUP(B301,'R006'!$X$5:$Y$19,2,FALSE),0)+IFERROR(VLOOKUP(B301,'R007'!$X$5:$Y$19,2,FALSE),0)+IFERROR(VLOOKUP(B301,'R008'!$X$5:$Y$19,2,FALSE),0)+IFERROR(VLOOKUP(B301,'R009'!$X$5:$Y$19,2,FALSE),0)+IFERROR(VLOOKUP(B301,'R010'!$X$5:$Y$19,2,FALSE),0)+IFERROR(VLOOKUP(B301,'R011'!$X$5:$Y$19,2,FALSE),0)+IFERROR(VLOOKUP(B301,'R012'!$X$5:$Y$19,2,FALSE),0)+IFERROR(VLOOKUP(B301,'R013'!$X$5:$Y$19,2,FALSE),0)+IFERROR(VLOOKUP(B301,'R014'!$X$5:$Y$19,2,FALSE),0)+IFERROR(VLOOKUP(B301,'R015'!$X$5:$Y$19,2,FALSE),0)+IFERROR(VLOOKUP(B301,'R016'!$X$5:$Y$19,2,FALSE),0)+IFERROR(VLOOKUP(B301,'R017'!$X$5:$Y$19,2,FALSE),0)+IFERROR(VLOOKUP(B301,'R018'!$X$5:$Y$19,2,FALSE),0)+IFERROR(VLOOKUP(B301,'R019'!$X$5:$Y$19,2,FALSE),0)+IFERROR(VLOOKUP(B301,'R020'!$X$5:$Y$19,2,FALSE),0)+IFERROR(VLOOKUP(B301,'R021'!$X$5:$Y$19,2,FALSE),0)</f>
        <v>0</v>
      </c>
      <c r="W301" s="30">
        <f t="shared" ca="1" si="21"/>
        <v>0</v>
      </c>
      <c r="X301" s="31">
        <f t="shared" ca="1" si="22"/>
        <v>0</v>
      </c>
      <c r="Y301" s="19">
        <f ca="1">IFERROR(VLOOKUP(B301,'R001'!$X$5:$Z$19,2,FALSE),0)+IFERROR(VLOOKUP(B301,'R002'!$X$5:$Z$19,2,FALSE),0)+IFERROR(VLOOKUP(B301,'R003'!$X$5:$Z$19,2,FALSE),0)+IFERROR(VLOOKUP(B301,'R004'!$X$5:$Z$19,2,FALSE),0)+IFERROR(VLOOKUP(B301,'R005'!$X$5:$Z$19,2,FALSE),0)+IFERROR(VLOOKUP(B301,'R006'!$X$5:$Z$19,2,FALSE),0)+IFERROR(VLOOKUP(B301,'R007'!$X$5:$Z$19,2,FALSE),0)+IFERROR(VLOOKUP(B301,'R008'!$X$5:$Z$19,2,FALSE),0)+IFERROR(VLOOKUP(B301,'R009'!$X$5:$Z$19,2,FALSE),0)+IFERROR(VLOOKUP(B301,'R010'!$X$5:$Z$19,2,FALSE),0)+IFERROR(VLOOKUP(B301,'R011'!$X$5:$Z$19,2,FALSE),0)+IFERROR(VLOOKUP(B301,'R012'!$X$5:$Z$19,2,FALSE),0)+IFERROR(VLOOKUP(B301,'R013'!$X$5:$Z$19,2,FALSE),0)+IFERROR(VLOOKUP(B301,'R014'!$X$5:$Z$19,2,FALSE),0)+IFERROR(VLOOKUP(B301,'R015'!$X$5:$Z$19,2,FALSE),0)+IFERROR(VLOOKUP(B301,'R016'!$X$5:$Z$19,2,FALSE),0)+IFERROR(VLOOKUP(B301,'R017'!$X$5:$Z$19,2,FALSE),0)+IFERROR(VLOOKUP(B301,'R018'!$X$5:$Z$19,2,FALSE),0)+IFERROR(VLOOKUP(B301,'R019'!$X$5:$Z$19,2,FALSE),0)+IFERROR(VLOOKUP(B301,'R020'!$X$5:$Z$19,2,FALSE),0)+IFERROR(VLOOKUP(B301,'R021'!$X$5:$Z$19,2,FALSE),0)</f>
        <v>0</v>
      </c>
      <c r="Z301" s="20">
        <f t="shared" ca="1" si="23"/>
        <v>0</v>
      </c>
      <c r="AA301" s="21">
        <f t="shared" ca="1" si="24"/>
        <v>0</v>
      </c>
      <c r="AB301" s="16"/>
    </row>
    <row r="302" spans="1:28" x14ac:dyDescent="0.25">
      <c r="A302" s="14"/>
      <c r="B302" s="130"/>
      <c r="C302" s="130"/>
      <c r="D302" s="180"/>
      <c r="E302" s="131"/>
      <c r="F302" s="32">
        <f t="shared" si="20"/>
        <v>0</v>
      </c>
      <c r="G302" s="132"/>
      <c r="H302" s="133"/>
      <c r="I302" s="133"/>
      <c r="J302" s="133"/>
      <c r="K302" s="133"/>
      <c r="L302" s="133"/>
      <c r="M302" s="133"/>
      <c r="N302" s="133"/>
      <c r="O302" s="133"/>
      <c r="P302" s="133"/>
      <c r="Q302" s="133"/>
      <c r="R302" s="133"/>
      <c r="S302" s="133"/>
      <c r="T302" s="133"/>
      <c r="U302" s="133"/>
      <c r="V302" s="29">
        <f ca="1">IFERROR(VLOOKUP(B302,'R001'!$X$5:$Y$19,2,FALSE),0)+IFERROR(VLOOKUP(B302,'R002'!$X$5:$Y$19,2,FALSE),0)+IFERROR(VLOOKUP(B302,'R003'!$X$5:$Y$19,2,FALSE),0)+IFERROR(VLOOKUP(B302,'R004'!$X$5:$Y$19,2,FALSE),0)+IFERROR(VLOOKUP(B302,'R005'!$X$5:$Y$19,2,FALSE),0)+IFERROR(VLOOKUP(B302,'R006'!$X$5:$Y$19,2,FALSE),0)+IFERROR(VLOOKUP(B302,'R007'!$X$5:$Y$19,2,FALSE),0)+IFERROR(VLOOKUP(B302,'R008'!$X$5:$Y$19,2,FALSE),0)+IFERROR(VLOOKUP(B302,'R009'!$X$5:$Y$19,2,FALSE),0)+IFERROR(VLOOKUP(B302,'R010'!$X$5:$Y$19,2,FALSE),0)+IFERROR(VLOOKUP(B302,'R011'!$X$5:$Y$19,2,FALSE),0)+IFERROR(VLOOKUP(B302,'R012'!$X$5:$Y$19,2,FALSE),0)+IFERROR(VLOOKUP(B302,'R013'!$X$5:$Y$19,2,FALSE),0)+IFERROR(VLOOKUP(B302,'R014'!$X$5:$Y$19,2,FALSE),0)+IFERROR(VLOOKUP(B302,'R015'!$X$5:$Y$19,2,FALSE),0)+IFERROR(VLOOKUP(B302,'R016'!$X$5:$Y$19,2,FALSE),0)+IFERROR(VLOOKUP(B302,'R017'!$X$5:$Y$19,2,FALSE),0)+IFERROR(VLOOKUP(B302,'R018'!$X$5:$Y$19,2,FALSE),0)+IFERROR(VLOOKUP(B302,'R019'!$X$5:$Y$19,2,FALSE),0)+IFERROR(VLOOKUP(B302,'R020'!$X$5:$Y$19,2,FALSE),0)+IFERROR(VLOOKUP(B302,'R021'!$X$5:$Y$19,2,FALSE),0)</f>
        <v>0</v>
      </c>
      <c r="W302" s="30">
        <f t="shared" ca="1" si="21"/>
        <v>0</v>
      </c>
      <c r="X302" s="31">
        <f t="shared" ca="1" si="22"/>
        <v>0</v>
      </c>
      <c r="Y302" s="19">
        <f ca="1">IFERROR(VLOOKUP(B302,'R001'!$X$5:$Z$19,2,FALSE),0)+IFERROR(VLOOKUP(B302,'R002'!$X$5:$Z$19,2,FALSE),0)+IFERROR(VLOOKUP(B302,'R003'!$X$5:$Z$19,2,FALSE),0)+IFERROR(VLOOKUP(B302,'R004'!$X$5:$Z$19,2,FALSE),0)+IFERROR(VLOOKUP(B302,'R005'!$X$5:$Z$19,2,FALSE),0)+IFERROR(VLOOKUP(B302,'R006'!$X$5:$Z$19,2,FALSE),0)+IFERROR(VLOOKUP(B302,'R007'!$X$5:$Z$19,2,FALSE),0)+IFERROR(VLOOKUP(B302,'R008'!$X$5:$Z$19,2,FALSE),0)+IFERROR(VLOOKUP(B302,'R009'!$X$5:$Z$19,2,FALSE),0)+IFERROR(VLOOKUP(B302,'R010'!$X$5:$Z$19,2,FALSE),0)+IFERROR(VLOOKUP(B302,'R011'!$X$5:$Z$19,2,FALSE),0)+IFERROR(VLOOKUP(B302,'R012'!$X$5:$Z$19,2,FALSE),0)+IFERROR(VLOOKUP(B302,'R013'!$X$5:$Z$19,2,FALSE),0)+IFERROR(VLOOKUP(B302,'R014'!$X$5:$Z$19,2,FALSE),0)+IFERROR(VLOOKUP(B302,'R015'!$X$5:$Z$19,2,FALSE),0)+IFERROR(VLOOKUP(B302,'R016'!$X$5:$Z$19,2,FALSE),0)+IFERROR(VLOOKUP(B302,'R017'!$X$5:$Z$19,2,FALSE),0)+IFERROR(VLOOKUP(B302,'R018'!$X$5:$Z$19,2,FALSE),0)+IFERROR(VLOOKUP(B302,'R019'!$X$5:$Z$19,2,FALSE),0)+IFERROR(VLOOKUP(B302,'R020'!$X$5:$Z$19,2,FALSE),0)+IFERROR(VLOOKUP(B302,'R021'!$X$5:$Z$19,2,FALSE),0)</f>
        <v>0</v>
      </c>
      <c r="Z302" s="20">
        <f t="shared" ca="1" si="23"/>
        <v>0</v>
      </c>
      <c r="AA302" s="21">
        <f t="shared" ca="1" si="24"/>
        <v>0</v>
      </c>
      <c r="AB302" s="16"/>
    </row>
    <row r="303" spans="1:28" x14ac:dyDescent="0.25">
      <c r="A303" s="14"/>
      <c r="B303" s="130"/>
      <c r="C303" s="130"/>
      <c r="D303" s="180"/>
      <c r="E303" s="131"/>
      <c r="F303" s="32">
        <f t="shared" si="20"/>
        <v>0</v>
      </c>
      <c r="G303" s="132"/>
      <c r="H303" s="133"/>
      <c r="I303" s="133"/>
      <c r="J303" s="133"/>
      <c r="K303" s="133"/>
      <c r="L303" s="133"/>
      <c r="M303" s="133"/>
      <c r="N303" s="133"/>
      <c r="O303" s="133"/>
      <c r="P303" s="133"/>
      <c r="Q303" s="133"/>
      <c r="R303" s="133"/>
      <c r="S303" s="133"/>
      <c r="T303" s="133"/>
      <c r="U303" s="133"/>
      <c r="V303" s="29">
        <f ca="1">IFERROR(VLOOKUP(B303,'R001'!$X$5:$Y$19,2,FALSE),0)+IFERROR(VLOOKUP(B303,'R002'!$X$5:$Y$19,2,FALSE),0)+IFERROR(VLOOKUP(B303,'R003'!$X$5:$Y$19,2,FALSE),0)+IFERROR(VLOOKUP(B303,'R004'!$X$5:$Y$19,2,FALSE),0)+IFERROR(VLOOKUP(B303,'R005'!$X$5:$Y$19,2,FALSE),0)+IFERROR(VLOOKUP(B303,'R006'!$X$5:$Y$19,2,FALSE),0)+IFERROR(VLOOKUP(B303,'R007'!$X$5:$Y$19,2,FALSE),0)+IFERROR(VLOOKUP(B303,'R008'!$X$5:$Y$19,2,FALSE),0)+IFERROR(VLOOKUP(B303,'R009'!$X$5:$Y$19,2,FALSE),0)+IFERROR(VLOOKUP(B303,'R010'!$X$5:$Y$19,2,FALSE),0)+IFERROR(VLOOKUP(B303,'R011'!$X$5:$Y$19,2,FALSE),0)+IFERROR(VLOOKUP(B303,'R012'!$X$5:$Y$19,2,FALSE),0)+IFERROR(VLOOKUP(B303,'R013'!$X$5:$Y$19,2,FALSE),0)+IFERROR(VLOOKUP(B303,'R014'!$X$5:$Y$19,2,FALSE),0)+IFERROR(VLOOKUP(B303,'R015'!$X$5:$Y$19,2,FALSE),0)+IFERROR(VLOOKUP(B303,'R016'!$X$5:$Y$19,2,FALSE),0)+IFERROR(VLOOKUP(B303,'R017'!$X$5:$Y$19,2,FALSE),0)+IFERROR(VLOOKUP(B303,'R018'!$X$5:$Y$19,2,FALSE),0)+IFERROR(VLOOKUP(B303,'R019'!$X$5:$Y$19,2,FALSE),0)+IFERROR(VLOOKUP(B303,'R020'!$X$5:$Y$19,2,FALSE),0)+IFERROR(VLOOKUP(B303,'R021'!$X$5:$Y$19,2,FALSE),0)</f>
        <v>0</v>
      </c>
      <c r="W303" s="30">
        <f t="shared" ca="1" si="21"/>
        <v>0</v>
      </c>
      <c r="X303" s="31">
        <f t="shared" ca="1" si="22"/>
        <v>0</v>
      </c>
      <c r="Y303" s="19">
        <f ca="1">IFERROR(VLOOKUP(B303,'R001'!$X$5:$Z$19,2,FALSE),0)+IFERROR(VLOOKUP(B303,'R002'!$X$5:$Z$19,2,FALSE),0)+IFERROR(VLOOKUP(B303,'R003'!$X$5:$Z$19,2,FALSE),0)+IFERROR(VLOOKUP(B303,'R004'!$X$5:$Z$19,2,FALSE),0)+IFERROR(VLOOKUP(B303,'R005'!$X$5:$Z$19,2,FALSE),0)+IFERROR(VLOOKUP(B303,'R006'!$X$5:$Z$19,2,FALSE),0)+IFERROR(VLOOKUP(B303,'R007'!$X$5:$Z$19,2,FALSE),0)+IFERROR(VLOOKUP(B303,'R008'!$X$5:$Z$19,2,FALSE),0)+IFERROR(VLOOKUP(B303,'R009'!$X$5:$Z$19,2,FALSE),0)+IFERROR(VLOOKUP(B303,'R010'!$X$5:$Z$19,2,FALSE),0)+IFERROR(VLOOKUP(B303,'R011'!$X$5:$Z$19,2,FALSE),0)+IFERROR(VLOOKUP(B303,'R012'!$X$5:$Z$19,2,FALSE),0)+IFERROR(VLOOKUP(B303,'R013'!$X$5:$Z$19,2,FALSE),0)+IFERROR(VLOOKUP(B303,'R014'!$X$5:$Z$19,2,FALSE),0)+IFERROR(VLOOKUP(B303,'R015'!$X$5:$Z$19,2,FALSE),0)+IFERROR(VLOOKUP(B303,'R016'!$X$5:$Z$19,2,FALSE),0)+IFERROR(VLOOKUP(B303,'R017'!$X$5:$Z$19,2,FALSE),0)+IFERROR(VLOOKUP(B303,'R018'!$X$5:$Z$19,2,FALSE),0)+IFERROR(VLOOKUP(B303,'R019'!$X$5:$Z$19,2,FALSE),0)+IFERROR(VLOOKUP(B303,'R020'!$X$5:$Z$19,2,FALSE),0)+IFERROR(VLOOKUP(B303,'R021'!$X$5:$Z$19,2,FALSE),0)</f>
        <v>0</v>
      </c>
      <c r="Z303" s="20">
        <f t="shared" ca="1" si="23"/>
        <v>0</v>
      </c>
      <c r="AA303" s="21">
        <f t="shared" ca="1" si="24"/>
        <v>0</v>
      </c>
      <c r="AB303" s="16"/>
    </row>
    <row r="304" spans="1:28" x14ac:dyDescent="0.25">
      <c r="A304" s="14"/>
      <c r="B304" s="130"/>
      <c r="C304" s="130"/>
      <c r="D304" s="180"/>
      <c r="E304" s="131"/>
      <c r="F304" s="32">
        <f t="shared" si="20"/>
        <v>0</v>
      </c>
      <c r="G304" s="132"/>
      <c r="H304" s="133"/>
      <c r="I304" s="133"/>
      <c r="J304" s="133"/>
      <c r="K304" s="133"/>
      <c r="L304" s="133"/>
      <c r="M304" s="133"/>
      <c r="N304" s="133"/>
      <c r="O304" s="133"/>
      <c r="P304" s="133"/>
      <c r="Q304" s="133"/>
      <c r="R304" s="133"/>
      <c r="S304" s="133"/>
      <c r="T304" s="133"/>
      <c r="U304" s="133"/>
      <c r="V304" s="29">
        <f ca="1">IFERROR(VLOOKUP(B304,'R001'!$X$5:$Y$19,2,FALSE),0)+IFERROR(VLOOKUP(B304,'R002'!$X$5:$Y$19,2,FALSE),0)+IFERROR(VLOOKUP(B304,'R003'!$X$5:$Y$19,2,FALSE),0)+IFERROR(VLOOKUP(B304,'R004'!$X$5:$Y$19,2,FALSE),0)+IFERROR(VLOOKUP(B304,'R005'!$X$5:$Y$19,2,FALSE),0)+IFERROR(VLOOKUP(B304,'R006'!$X$5:$Y$19,2,FALSE),0)+IFERROR(VLOOKUP(B304,'R007'!$X$5:$Y$19,2,FALSE),0)+IFERROR(VLOOKUP(B304,'R008'!$X$5:$Y$19,2,FALSE),0)+IFERROR(VLOOKUP(B304,'R009'!$X$5:$Y$19,2,FALSE),0)+IFERROR(VLOOKUP(B304,'R010'!$X$5:$Y$19,2,FALSE),0)+IFERROR(VLOOKUP(B304,'R011'!$X$5:$Y$19,2,FALSE),0)+IFERROR(VLOOKUP(B304,'R012'!$X$5:$Y$19,2,FALSE),0)+IFERROR(VLOOKUP(B304,'R013'!$X$5:$Y$19,2,FALSE),0)+IFERROR(VLOOKUP(B304,'R014'!$X$5:$Y$19,2,FALSE),0)+IFERROR(VLOOKUP(B304,'R015'!$X$5:$Y$19,2,FALSE),0)+IFERROR(VLOOKUP(B304,'R016'!$X$5:$Y$19,2,FALSE),0)+IFERROR(VLOOKUP(B304,'R017'!$X$5:$Y$19,2,FALSE),0)+IFERROR(VLOOKUP(B304,'R018'!$X$5:$Y$19,2,FALSE),0)+IFERROR(VLOOKUP(B304,'R019'!$X$5:$Y$19,2,FALSE),0)+IFERROR(VLOOKUP(B304,'R020'!$X$5:$Y$19,2,FALSE),0)+IFERROR(VLOOKUP(B304,'R021'!$X$5:$Y$19,2,FALSE),0)</f>
        <v>0</v>
      </c>
      <c r="W304" s="30">
        <f t="shared" ca="1" si="21"/>
        <v>0</v>
      </c>
      <c r="X304" s="31">
        <f t="shared" ca="1" si="22"/>
        <v>0</v>
      </c>
      <c r="Y304" s="19">
        <f ca="1">IFERROR(VLOOKUP(B304,'R001'!$X$5:$Z$19,2,FALSE),0)+IFERROR(VLOOKUP(B304,'R002'!$X$5:$Z$19,2,FALSE),0)+IFERROR(VLOOKUP(B304,'R003'!$X$5:$Z$19,2,FALSE),0)+IFERROR(VLOOKUP(B304,'R004'!$X$5:$Z$19,2,FALSE),0)+IFERROR(VLOOKUP(B304,'R005'!$X$5:$Z$19,2,FALSE),0)+IFERROR(VLOOKUP(B304,'R006'!$X$5:$Z$19,2,FALSE),0)+IFERROR(VLOOKUP(B304,'R007'!$X$5:$Z$19,2,FALSE),0)+IFERROR(VLOOKUP(B304,'R008'!$X$5:$Z$19,2,FALSE),0)+IFERROR(VLOOKUP(B304,'R009'!$X$5:$Z$19,2,FALSE),0)+IFERROR(VLOOKUP(B304,'R010'!$X$5:$Z$19,2,FALSE),0)+IFERROR(VLOOKUP(B304,'R011'!$X$5:$Z$19,2,FALSE),0)+IFERROR(VLOOKUP(B304,'R012'!$X$5:$Z$19,2,FALSE),0)+IFERROR(VLOOKUP(B304,'R013'!$X$5:$Z$19,2,FALSE),0)+IFERROR(VLOOKUP(B304,'R014'!$X$5:$Z$19,2,FALSE),0)+IFERROR(VLOOKUP(B304,'R015'!$X$5:$Z$19,2,FALSE),0)+IFERROR(VLOOKUP(B304,'R016'!$X$5:$Z$19,2,FALSE),0)+IFERROR(VLOOKUP(B304,'R017'!$X$5:$Z$19,2,FALSE),0)+IFERROR(VLOOKUP(B304,'R018'!$X$5:$Z$19,2,FALSE),0)+IFERROR(VLOOKUP(B304,'R019'!$X$5:$Z$19,2,FALSE),0)+IFERROR(VLOOKUP(B304,'R020'!$X$5:$Z$19,2,FALSE),0)+IFERROR(VLOOKUP(B304,'R021'!$X$5:$Z$19,2,FALSE),0)</f>
        <v>0</v>
      </c>
      <c r="Z304" s="20">
        <f t="shared" ca="1" si="23"/>
        <v>0</v>
      </c>
      <c r="AA304" s="21">
        <f t="shared" ca="1" si="24"/>
        <v>0</v>
      </c>
      <c r="AB304" s="16"/>
    </row>
    <row r="305" spans="1:28" x14ac:dyDescent="0.25">
      <c r="A305" s="14"/>
      <c r="B305" s="130"/>
      <c r="C305" s="130"/>
      <c r="D305" s="180"/>
      <c r="E305" s="131"/>
      <c r="F305" s="32">
        <f t="shared" si="20"/>
        <v>0</v>
      </c>
      <c r="G305" s="132"/>
      <c r="H305" s="133"/>
      <c r="I305" s="133"/>
      <c r="J305" s="133"/>
      <c r="K305" s="133"/>
      <c r="L305" s="133"/>
      <c r="M305" s="133"/>
      <c r="N305" s="133"/>
      <c r="O305" s="133"/>
      <c r="P305" s="133"/>
      <c r="Q305" s="133"/>
      <c r="R305" s="133"/>
      <c r="S305" s="133"/>
      <c r="T305" s="133"/>
      <c r="U305" s="133"/>
      <c r="V305" s="29">
        <f ca="1">IFERROR(VLOOKUP(B305,'R001'!$X$5:$Y$19,2,FALSE),0)+IFERROR(VLOOKUP(B305,'R002'!$X$5:$Y$19,2,FALSE),0)+IFERROR(VLOOKUP(B305,'R003'!$X$5:$Y$19,2,FALSE),0)+IFERROR(VLOOKUP(B305,'R004'!$X$5:$Y$19,2,FALSE),0)+IFERROR(VLOOKUP(B305,'R005'!$X$5:$Y$19,2,FALSE),0)+IFERROR(VLOOKUP(B305,'R006'!$X$5:$Y$19,2,FALSE),0)+IFERROR(VLOOKUP(B305,'R007'!$X$5:$Y$19,2,FALSE),0)+IFERROR(VLOOKUP(B305,'R008'!$X$5:$Y$19,2,FALSE),0)+IFERROR(VLOOKUP(B305,'R009'!$X$5:$Y$19,2,FALSE),0)+IFERROR(VLOOKUP(B305,'R010'!$X$5:$Y$19,2,FALSE),0)+IFERROR(VLOOKUP(B305,'R011'!$X$5:$Y$19,2,FALSE),0)+IFERROR(VLOOKUP(B305,'R012'!$X$5:$Y$19,2,FALSE),0)+IFERROR(VLOOKUP(B305,'R013'!$X$5:$Y$19,2,FALSE),0)+IFERROR(VLOOKUP(B305,'R014'!$X$5:$Y$19,2,FALSE),0)+IFERROR(VLOOKUP(B305,'R015'!$X$5:$Y$19,2,FALSE),0)+IFERROR(VLOOKUP(B305,'R016'!$X$5:$Y$19,2,FALSE),0)+IFERROR(VLOOKUP(B305,'R017'!$X$5:$Y$19,2,FALSE),0)+IFERROR(VLOOKUP(B305,'R018'!$X$5:$Y$19,2,FALSE),0)+IFERROR(VLOOKUP(B305,'R019'!$X$5:$Y$19,2,FALSE),0)+IFERROR(VLOOKUP(B305,'R020'!$X$5:$Y$19,2,FALSE),0)+IFERROR(VLOOKUP(B305,'R021'!$X$5:$Y$19,2,FALSE),0)</f>
        <v>0</v>
      </c>
      <c r="W305" s="30">
        <f t="shared" ca="1" si="21"/>
        <v>0</v>
      </c>
      <c r="X305" s="31">
        <f t="shared" ca="1" si="22"/>
        <v>0</v>
      </c>
      <c r="Y305" s="19">
        <f ca="1">IFERROR(VLOOKUP(B305,'R001'!$X$5:$Z$19,2,FALSE),0)+IFERROR(VLOOKUP(B305,'R002'!$X$5:$Z$19,2,FALSE),0)+IFERROR(VLOOKUP(B305,'R003'!$X$5:$Z$19,2,FALSE),0)+IFERROR(VLOOKUP(B305,'R004'!$X$5:$Z$19,2,FALSE),0)+IFERROR(VLOOKUP(B305,'R005'!$X$5:$Z$19,2,FALSE),0)+IFERROR(VLOOKUP(B305,'R006'!$X$5:$Z$19,2,FALSE),0)+IFERROR(VLOOKUP(B305,'R007'!$X$5:$Z$19,2,FALSE),0)+IFERROR(VLOOKUP(B305,'R008'!$X$5:$Z$19,2,FALSE),0)+IFERROR(VLOOKUP(B305,'R009'!$X$5:$Z$19,2,FALSE),0)+IFERROR(VLOOKUP(B305,'R010'!$X$5:$Z$19,2,FALSE),0)+IFERROR(VLOOKUP(B305,'R011'!$X$5:$Z$19,2,FALSE),0)+IFERROR(VLOOKUP(B305,'R012'!$X$5:$Z$19,2,FALSE),0)+IFERROR(VLOOKUP(B305,'R013'!$X$5:$Z$19,2,FALSE),0)+IFERROR(VLOOKUP(B305,'R014'!$X$5:$Z$19,2,FALSE),0)+IFERROR(VLOOKUP(B305,'R015'!$X$5:$Z$19,2,FALSE),0)+IFERROR(VLOOKUP(B305,'R016'!$X$5:$Z$19,2,FALSE),0)+IFERROR(VLOOKUP(B305,'R017'!$X$5:$Z$19,2,FALSE),0)+IFERROR(VLOOKUP(B305,'R018'!$X$5:$Z$19,2,FALSE),0)+IFERROR(VLOOKUP(B305,'R019'!$X$5:$Z$19,2,FALSE),0)+IFERROR(VLOOKUP(B305,'R020'!$X$5:$Z$19,2,FALSE),0)+IFERROR(VLOOKUP(B305,'R021'!$X$5:$Z$19,2,FALSE),0)</f>
        <v>0</v>
      </c>
      <c r="Z305" s="20">
        <f t="shared" ca="1" si="23"/>
        <v>0</v>
      </c>
      <c r="AA305" s="21">
        <f t="shared" ca="1" si="24"/>
        <v>0</v>
      </c>
      <c r="AB305" s="16"/>
    </row>
    <row r="306" spans="1:28" x14ac:dyDescent="0.25">
      <c r="A306" s="14"/>
      <c r="B306" s="130"/>
      <c r="C306" s="130"/>
      <c r="D306" s="180"/>
      <c r="E306" s="131"/>
      <c r="F306" s="32">
        <f t="shared" si="20"/>
        <v>0</v>
      </c>
      <c r="G306" s="132"/>
      <c r="H306" s="133"/>
      <c r="I306" s="133"/>
      <c r="J306" s="133"/>
      <c r="K306" s="133"/>
      <c r="L306" s="133"/>
      <c r="M306" s="133"/>
      <c r="N306" s="133"/>
      <c r="O306" s="133"/>
      <c r="P306" s="133"/>
      <c r="Q306" s="133"/>
      <c r="R306" s="133"/>
      <c r="S306" s="133"/>
      <c r="T306" s="133"/>
      <c r="U306" s="133"/>
      <c r="V306" s="29">
        <f ca="1">IFERROR(VLOOKUP(B306,'R001'!$X$5:$Y$19,2,FALSE),0)+IFERROR(VLOOKUP(B306,'R002'!$X$5:$Y$19,2,FALSE),0)+IFERROR(VLOOKUP(B306,'R003'!$X$5:$Y$19,2,FALSE),0)+IFERROR(VLOOKUP(B306,'R004'!$X$5:$Y$19,2,FALSE),0)+IFERROR(VLOOKUP(B306,'R005'!$X$5:$Y$19,2,FALSE),0)+IFERROR(VLOOKUP(B306,'R006'!$X$5:$Y$19,2,FALSE),0)+IFERROR(VLOOKUP(B306,'R007'!$X$5:$Y$19,2,FALSE),0)+IFERROR(VLOOKUP(B306,'R008'!$X$5:$Y$19,2,FALSE),0)+IFERROR(VLOOKUP(B306,'R009'!$X$5:$Y$19,2,FALSE),0)+IFERROR(VLOOKUP(B306,'R010'!$X$5:$Y$19,2,FALSE),0)+IFERROR(VLOOKUP(B306,'R011'!$X$5:$Y$19,2,FALSE),0)+IFERROR(VLOOKUP(B306,'R012'!$X$5:$Y$19,2,FALSE),0)+IFERROR(VLOOKUP(B306,'R013'!$X$5:$Y$19,2,FALSE),0)+IFERROR(VLOOKUP(B306,'R014'!$X$5:$Y$19,2,FALSE),0)+IFERROR(VLOOKUP(B306,'R015'!$X$5:$Y$19,2,FALSE),0)+IFERROR(VLOOKUP(B306,'R016'!$X$5:$Y$19,2,FALSE),0)+IFERROR(VLOOKUP(B306,'R017'!$X$5:$Y$19,2,FALSE),0)+IFERROR(VLOOKUP(B306,'R018'!$X$5:$Y$19,2,FALSE),0)+IFERROR(VLOOKUP(B306,'R019'!$X$5:$Y$19,2,FALSE),0)+IFERROR(VLOOKUP(B306,'R020'!$X$5:$Y$19,2,FALSE),0)+IFERROR(VLOOKUP(B306,'R021'!$X$5:$Y$19,2,FALSE),0)</f>
        <v>0</v>
      </c>
      <c r="W306" s="30">
        <f t="shared" ca="1" si="21"/>
        <v>0</v>
      </c>
      <c r="X306" s="31">
        <f t="shared" ca="1" si="22"/>
        <v>0</v>
      </c>
      <c r="Y306" s="19">
        <f ca="1">IFERROR(VLOOKUP(B306,'R001'!$X$5:$Z$19,2,FALSE),0)+IFERROR(VLOOKUP(B306,'R002'!$X$5:$Z$19,2,FALSE),0)+IFERROR(VLOOKUP(B306,'R003'!$X$5:$Z$19,2,FALSE),0)+IFERROR(VLOOKUP(B306,'R004'!$X$5:$Z$19,2,FALSE),0)+IFERROR(VLOOKUP(B306,'R005'!$X$5:$Z$19,2,FALSE),0)+IFERROR(VLOOKUP(B306,'R006'!$X$5:$Z$19,2,FALSE),0)+IFERROR(VLOOKUP(B306,'R007'!$X$5:$Z$19,2,FALSE),0)+IFERROR(VLOOKUP(B306,'R008'!$X$5:$Z$19,2,FALSE),0)+IFERROR(VLOOKUP(B306,'R009'!$X$5:$Z$19,2,FALSE),0)+IFERROR(VLOOKUP(B306,'R010'!$X$5:$Z$19,2,FALSE),0)+IFERROR(VLOOKUP(B306,'R011'!$X$5:$Z$19,2,FALSE),0)+IFERROR(VLOOKUP(B306,'R012'!$X$5:$Z$19,2,FALSE),0)+IFERROR(VLOOKUP(B306,'R013'!$X$5:$Z$19,2,FALSE),0)+IFERROR(VLOOKUP(B306,'R014'!$X$5:$Z$19,2,FALSE),0)+IFERROR(VLOOKUP(B306,'R015'!$X$5:$Z$19,2,FALSE),0)+IFERROR(VLOOKUP(B306,'R016'!$X$5:$Z$19,2,FALSE),0)+IFERROR(VLOOKUP(B306,'R017'!$X$5:$Z$19,2,FALSE),0)+IFERROR(VLOOKUP(B306,'R018'!$X$5:$Z$19,2,FALSE),0)+IFERROR(VLOOKUP(B306,'R019'!$X$5:$Z$19,2,FALSE),0)+IFERROR(VLOOKUP(B306,'R020'!$X$5:$Z$19,2,FALSE),0)+IFERROR(VLOOKUP(B306,'R021'!$X$5:$Z$19,2,FALSE),0)</f>
        <v>0</v>
      </c>
      <c r="Z306" s="20">
        <f t="shared" ca="1" si="23"/>
        <v>0</v>
      </c>
      <c r="AA306" s="21">
        <f t="shared" ca="1" si="24"/>
        <v>0</v>
      </c>
      <c r="AB306" s="16"/>
    </row>
    <row r="307" spans="1:28" x14ac:dyDescent="0.25">
      <c r="A307" s="14"/>
      <c r="B307" s="130"/>
      <c r="C307" s="130"/>
      <c r="D307" s="180"/>
      <c r="E307" s="131"/>
      <c r="F307" s="32">
        <f t="shared" si="20"/>
        <v>0</v>
      </c>
      <c r="G307" s="132"/>
      <c r="H307" s="133"/>
      <c r="I307" s="133"/>
      <c r="J307" s="133"/>
      <c r="K307" s="133"/>
      <c r="L307" s="133"/>
      <c r="M307" s="133"/>
      <c r="N307" s="133"/>
      <c r="O307" s="133"/>
      <c r="P307" s="133"/>
      <c r="Q307" s="133"/>
      <c r="R307" s="133"/>
      <c r="S307" s="133"/>
      <c r="T307" s="133"/>
      <c r="U307" s="133"/>
      <c r="V307" s="29">
        <f ca="1">IFERROR(VLOOKUP(B307,'R001'!$X$5:$Y$19,2,FALSE),0)+IFERROR(VLOOKUP(B307,'R002'!$X$5:$Y$19,2,FALSE),0)+IFERROR(VLOOKUP(B307,'R003'!$X$5:$Y$19,2,FALSE),0)+IFERROR(VLOOKUP(B307,'R004'!$X$5:$Y$19,2,FALSE),0)+IFERROR(VLOOKUP(B307,'R005'!$X$5:$Y$19,2,FALSE),0)+IFERROR(VLOOKUP(B307,'R006'!$X$5:$Y$19,2,FALSE),0)+IFERROR(VLOOKUP(B307,'R007'!$X$5:$Y$19,2,FALSE),0)+IFERROR(VLOOKUP(B307,'R008'!$X$5:$Y$19,2,FALSE),0)+IFERROR(VLOOKUP(B307,'R009'!$X$5:$Y$19,2,FALSE),0)+IFERROR(VLOOKUP(B307,'R010'!$X$5:$Y$19,2,FALSE),0)+IFERROR(VLOOKUP(B307,'R011'!$X$5:$Y$19,2,FALSE),0)+IFERROR(VLOOKUP(B307,'R012'!$X$5:$Y$19,2,FALSE),0)+IFERROR(VLOOKUP(B307,'R013'!$X$5:$Y$19,2,FALSE),0)+IFERROR(VLOOKUP(B307,'R014'!$X$5:$Y$19,2,FALSE),0)+IFERROR(VLOOKUP(B307,'R015'!$X$5:$Y$19,2,FALSE),0)+IFERROR(VLOOKUP(B307,'R016'!$X$5:$Y$19,2,FALSE),0)+IFERROR(VLOOKUP(B307,'R017'!$X$5:$Y$19,2,FALSE),0)+IFERROR(VLOOKUP(B307,'R018'!$X$5:$Y$19,2,FALSE),0)+IFERROR(VLOOKUP(B307,'R019'!$X$5:$Y$19,2,FALSE),0)+IFERROR(VLOOKUP(B307,'R020'!$X$5:$Y$19,2,FALSE),0)+IFERROR(VLOOKUP(B307,'R021'!$X$5:$Y$19,2,FALSE),0)</f>
        <v>0</v>
      </c>
      <c r="W307" s="30">
        <f t="shared" ca="1" si="21"/>
        <v>0</v>
      </c>
      <c r="X307" s="31">
        <f t="shared" ca="1" si="22"/>
        <v>0</v>
      </c>
      <c r="Y307" s="19">
        <f ca="1">IFERROR(VLOOKUP(B307,'R001'!$X$5:$Z$19,2,FALSE),0)+IFERROR(VLOOKUP(B307,'R002'!$X$5:$Z$19,2,FALSE),0)+IFERROR(VLOOKUP(B307,'R003'!$X$5:$Z$19,2,FALSE),0)+IFERROR(VLOOKUP(B307,'R004'!$X$5:$Z$19,2,FALSE),0)+IFERROR(VLOOKUP(B307,'R005'!$X$5:$Z$19,2,FALSE),0)+IFERROR(VLOOKUP(B307,'R006'!$X$5:$Z$19,2,FALSE),0)+IFERROR(VLOOKUP(B307,'R007'!$X$5:$Z$19,2,FALSE),0)+IFERROR(VLOOKUP(B307,'R008'!$X$5:$Z$19,2,FALSE),0)+IFERROR(VLOOKUP(B307,'R009'!$X$5:$Z$19,2,FALSE),0)+IFERROR(VLOOKUP(B307,'R010'!$X$5:$Z$19,2,FALSE),0)+IFERROR(VLOOKUP(B307,'R011'!$X$5:$Z$19,2,FALSE),0)+IFERROR(VLOOKUP(B307,'R012'!$X$5:$Z$19,2,FALSE),0)+IFERROR(VLOOKUP(B307,'R013'!$X$5:$Z$19,2,FALSE),0)+IFERROR(VLOOKUP(B307,'R014'!$X$5:$Z$19,2,FALSE),0)+IFERROR(VLOOKUP(B307,'R015'!$X$5:$Z$19,2,FALSE),0)+IFERROR(VLOOKUP(B307,'R016'!$X$5:$Z$19,2,FALSE),0)+IFERROR(VLOOKUP(B307,'R017'!$X$5:$Z$19,2,FALSE),0)+IFERROR(VLOOKUP(B307,'R018'!$X$5:$Z$19,2,FALSE),0)+IFERROR(VLOOKUP(B307,'R019'!$X$5:$Z$19,2,FALSE),0)+IFERROR(VLOOKUP(B307,'R020'!$X$5:$Z$19,2,FALSE),0)+IFERROR(VLOOKUP(B307,'R021'!$X$5:$Z$19,2,FALSE),0)</f>
        <v>0</v>
      </c>
      <c r="Z307" s="20">
        <f t="shared" ca="1" si="23"/>
        <v>0</v>
      </c>
      <c r="AA307" s="21">
        <f t="shared" ca="1" si="24"/>
        <v>0</v>
      </c>
      <c r="AB307" s="16"/>
    </row>
    <row r="308" spans="1:28" x14ac:dyDescent="0.25">
      <c r="A308" s="14"/>
      <c r="B308" s="130"/>
      <c r="C308" s="130"/>
      <c r="D308" s="180"/>
      <c r="E308" s="131"/>
      <c r="F308" s="32">
        <f t="shared" si="20"/>
        <v>0</v>
      </c>
      <c r="G308" s="132"/>
      <c r="H308" s="133"/>
      <c r="I308" s="133"/>
      <c r="J308" s="133"/>
      <c r="K308" s="133"/>
      <c r="L308" s="133"/>
      <c r="M308" s="133"/>
      <c r="N308" s="133"/>
      <c r="O308" s="133"/>
      <c r="P308" s="133"/>
      <c r="Q308" s="133"/>
      <c r="R308" s="133"/>
      <c r="S308" s="133"/>
      <c r="T308" s="133"/>
      <c r="U308" s="133"/>
      <c r="V308" s="29">
        <f ca="1">IFERROR(VLOOKUP(B308,'R001'!$X$5:$Y$19,2,FALSE),0)+IFERROR(VLOOKUP(B308,'R002'!$X$5:$Y$19,2,FALSE),0)+IFERROR(VLOOKUP(B308,'R003'!$X$5:$Y$19,2,FALSE),0)+IFERROR(VLOOKUP(B308,'R004'!$X$5:$Y$19,2,FALSE),0)+IFERROR(VLOOKUP(B308,'R005'!$X$5:$Y$19,2,FALSE),0)+IFERROR(VLOOKUP(B308,'R006'!$X$5:$Y$19,2,FALSE),0)+IFERROR(VLOOKUP(B308,'R007'!$X$5:$Y$19,2,FALSE),0)+IFERROR(VLOOKUP(B308,'R008'!$X$5:$Y$19,2,FALSE),0)+IFERROR(VLOOKUP(B308,'R009'!$X$5:$Y$19,2,FALSE),0)+IFERROR(VLOOKUP(B308,'R010'!$X$5:$Y$19,2,FALSE),0)+IFERROR(VLOOKUP(B308,'R011'!$X$5:$Y$19,2,FALSE),0)+IFERROR(VLOOKUP(B308,'R012'!$X$5:$Y$19,2,FALSE),0)+IFERROR(VLOOKUP(B308,'R013'!$X$5:$Y$19,2,FALSE),0)+IFERROR(VLOOKUP(B308,'R014'!$X$5:$Y$19,2,FALSE),0)+IFERROR(VLOOKUP(B308,'R015'!$X$5:$Y$19,2,FALSE),0)+IFERROR(VLOOKUP(B308,'R016'!$X$5:$Y$19,2,FALSE),0)+IFERROR(VLOOKUP(B308,'R017'!$X$5:$Y$19,2,FALSE),0)+IFERROR(VLOOKUP(B308,'R018'!$X$5:$Y$19,2,FALSE),0)+IFERROR(VLOOKUP(B308,'R019'!$X$5:$Y$19,2,FALSE),0)+IFERROR(VLOOKUP(B308,'R020'!$X$5:$Y$19,2,FALSE),0)+IFERROR(VLOOKUP(B308,'R021'!$X$5:$Y$19,2,FALSE),0)</f>
        <v>0</v>
      </c>
      <c r="W308" s="30">
        <f t="shared" ca="1" si="21"/>
        <v>0</v>
      </c>
      <c r="X308" s="31">
        <f t="shared" ca="1" si="22"/>
        <v>0</v>
      </c>
      <c r="Y308" s="19">
        <f ca="1">IFERROR(VLOOKUP(B308,'R001'!$X$5:$Z$19,2,FALSE),0)+IFERROR(VLOOKUP(B308,'R002'!$X$5:$Z$19,2,FALSE),0)+IFERROR(VLOOKUP(B308,'R003'!$X$5:$Z$19,2,FALSE),0)+IFERROR(VLOOKUP(B308,'R004'!$X$5:$Z$19,2,FALSE),0)+IFERROR(VLOOKUP(B308,'R005'!$X$5:$Z$19,2,FALSE),0)+IFERROR(VLOOKUP(B308,'R006'!$X$5:$Z$19,2,FALSE),0)+IFERROR(VLOOKUP(B308,'R007'!$X$5:$Z$19,2,FALSE),0)+IFERROR(VLOOKUP(B308,'R008'!$X$5:$Z$19,2,FALSE),0)+IFERROR(VLOOKUP(B308,'R009'!$X$5:$Z$19,2,FALSE),0)+IFERROR(VLOOKUP(B308,'R010'!$X$5:$Z$19,2,FALSE),0)+IFERROR(VLOOKUP(B308,'R011'!$X$5:$Z$19,2,FALSE),0)+IFERROR(VLOOKUP(B308,'R012'!$X$5:$Z$19,2,FALSE),0)+IFERROR(VLOOKUP(B308,'R013'!$X$5:$Z$19,2,FALSE),0)+IFERROR(VLOOKUP(B308,'R014'!$X$5:$Z$19,2,FALSE),0)+IFERROR(VLOOKUP(B308,'R015'!$X$5:$Z$19,2,FALSE),0)+IFERROR(VLOOKUP(B308,'R016'!$X$5:$Z$19,2,FALSE),0)+IFERROR(VLOOKUP(B308,'R017'!$X$5:$Z$19,2,FALSE),0)+IFERROR(VLOOKUP(B308,'R018'!$X$5:$Z$19,2,FALSE),0)+IFERROR(VLOOKUP(B308,'R019'!$X$5:$Z$19,2,FALSE),0)+IFERROR(VLOOKUP(B308,'R020'!$X$5:$Z$19,2,FALSE),0)+IFERROR(VLOOKUP(B308,'R021'!$X$5:$Z$19,2,FALSE),0)</f>
        <v>0</v>
      </c>
      <c r="Z308" s="20">
        <f t="shared" ca="1" si="23"/>
        <v>0</v>
      </c>
      <c r="AA308" s="21">
        <f t="shared" ca="1" si="24"/>
        <v>0</v>
      </c>
      <c r="AB308" s="16"/>
    </row>
    <row r="309" spans="1:28" x14ac:dyDescent="0.25">
      <c r="A309" s="14"/>
      <c r="B309" s="130"/>
      <c r="C309" s="130"/>
      <c r="D309" s="180"/>
      <c r="E309" s="131"/>
      <c r="F309" s="32">
        <f t="shared" si="20"/>
        <v>0</v>
      </c>
      <c r="G309" s="132"/>
      <c r="H309" s="133"/>
      <c r="I309" s="133"/>
      <c r="J309" s="133"/>
      <c r="K309" s="133"/>
      <c r="L309" s="133"/>
      <c r="M309" s="133"/>
      <c r="N309" s="133"/>
      <c r="O309" s="133"/>
      <c r="P309" s="133"/>
      <c r="Q309" s="133"/>
      <c r="R309" s="133"/>
      <c r="S309" s="133"/>
      <c r="T309" s="133"/>
      <c r="U309" s="133"/>
      <c r="V309" s="29">
        <f ca="1">IFERROR(VLOOKUP(B309,'R001'!$X$5:$Y$19,2,FALSE),0)+IFERROR(VLOOKUP(B309,'R002'!$X$5:$Y$19,2,FALSE),0)+IFERROR(VLOOKUP(B309,'R003'!$X$5:$Y$19,2,FALSE),0)+IFERROR(VLOOKUP(B309,'R004'!$X$5:$Y$19,2,FALSE),0)+IFERROR(VLOOKUP(B309,'R005'!$X$5:$Y$19,2,FALSE),0)+IFERROR(VLOOKUP(B309,'R006'!$X$5:$Y$19,2,FALSE),0)+IFERROR(VLOOKUP(B309,'R007'!$X$5:$Y$19,2,FALSE),0)+IFERROR(VLOOKUP(B309,'R008'!$X$5:$Y$19,2,FALSE),0)+IFERROR(VLOOKUP(B309,'R009'!$X$5:$Y$19,2,FALSE),0)+IFERROR(VLOOKUP(B309,'R010'!$X$5:$Y$19,2,FALSE),0)+IFERROR(VLOOKUP(B309,'R011'!$X$5:$Y$19,2,FALSE),0)+IFERROR(VLOOKUP(B309,'R012'!$X$5:$Y$19,2,FALSE),0)+IFERROR(VLOOKUP(B309,'R013'!$X$5:$Y$19,2,FALSE),0)+IFERROR(VLOOKUP(B309,'R014'!$X$5:$Y$19,2,FALSE),0)+IFERROR(VLOOKUP(B309,'R015'!$X$5:$Y$19,2,FALSE),0)+IFERROR(VLOOKUP(B309,'R016'!$X$5:$Y$19,2,FALSE),0)+IFERROR(VLOOKUP(B309,'R017'!$X$5:$Y$19,2,FALSE),0)+IFERROR(VLOOKUP(B309,'R018'!$X$5:$Y$19,2,FALSE),0)+IFERROR(VLOOKUP(B309,'R019'!$X$5:$Y$19,2,FALSE),0)+IFERROR(VLOOKUP(B309,'R020'!$X$5:$Y$19,2,FALSE),0)+IFERROR(VLOOKUP(B309,'R021'!$X$5:$Y$19,2,FALSE),0)</f>
        <v>0</v>
      </c>
      <c r="W309" s="30">
        <f t="shared" ca="1" si="21"/>
        <v>0</v>
      </c>
      <c r="X309" s="31">
        <f t="shared" ca="1" si="22"/>
        <v>0</v>
      </c>
      <c r="Y309" s="19">
        <f ca="1">IFERROR(VLOOKUP(B309,'R001'!$X$5:$Z$19,2,FALSE),0)+IFERROR(VLOOKUP(B309,'R002'!$X$5:$Z$19,2,FALSE),0)+IFERROR(VLOOKUP(B309,'R003'!$X$5:$Z$19,2,FALSE),0)+IFERROR(VLOOKUP(B309,'R004'!$X$5:$Z$19,2,FALSE),0)+IFERROR(VLOOKUP(B309,'R005'!$X$5:$Z$19,2,FALSE),0)+IFERROR(VLOOKUP(B309,'R006'!$X$5:$Z$19,2,FALSE),0)+IFERROR(VLOOKUP(B309,'R007'!$X$5:$Z$19,2,FALSE),0)+IFERROR(VLOOKUP(B309,'R008'!$X$5:$Z$19,2,FALSE),0)+IFERROR(VLOOKUP(B309,'R009'!$X$5:$Z$19,2,FALSE),0)+IFERROR(VLOOKUP(B309,'R010'!$X$5:$Z$19,2,FALSE),0)+IFERROR(VLOOKUP(B309,'R011'!$X$5:$Z$19,2,FALSE),0)+IFERROR(VLOOKUP(B309,'R012'!$X$5:$Z$19,2,FALSE),0)+IFERROR(VLOOKUP(B309,'R013'!$X$5:$Z$19,2,FALSE),0)+IFERROR(VLOOKUP(B309,'R014'!$X$5:$Z$19,2,FALSE),0)+IFERROR(VLOOKUP(B309,'R015'!$X$5:$Z$19,2,FALSE),0)+IFERROR(VLOOKUP(B309,'R016'!$X$5:$Z$19,2,FALSE),0)+IFERROR(VLOOKUP(B309,'R017'!$X$5:$Z$19,2,FALSE),0)+IFERROR(VLOOKUP(B309,'R018'!$X$5:$Z$19,2,FALSE),0)+IFERROR(VLOOKUP(B309,'R019'!$X$5:$Z$19,2,FALSE),0)+IFERROR(VLOOKUP(B309,'R020'!$X$5:$Z$19,2,FALSE),0)+IFERROR(VLOOKUP(B309,'R021'!$X$5:$Z$19,2,FALSE),0)</f>
        <v>0</v>
      </c>
      <c r="Z309" s="20">
        <f t="shared" ca="1" si="23"/>
        <v>0</v>
      </c>
      <c r="AA309" s="21">
        <f t="shared" ca="1" si="24"/>
        <v>0</v>
      </c>
      <c r="AB309" s="16"/>
    </row>
    <row r="310" spans="1:28" x14ac:dyDescent="0.25">
      <c r="A310" s="14"/>
      <c r="B310" s="130"/>
      <c r="C310" s="130"/>
      <c r="D310" s="180"/>
      <c r="E310" s="131"/>
      <c r="F310" s="32">
        <f t="shared" si="20"/>
        <v>0</v>
      </c>
      <c r="G310" s="132"/>
      <c r="H310" s="133"/>
      <c r="I310" s="133"/>
      <c r="J310" s="133"/>
      <c r="K310" s="133"/>
      <c r="L310" s="133"/>
      <c r="M310" s="133"/>
      <c r="N310" s="133"/>
      <c r="O310" s="133"/>
      <c r="P310" s="133"/>
      <c r="Q310" s="133"/>
      <c r="R310" s="133"/>
      <c r="S310" s="133"/>
      <c r="T310" s="133"/>
      <c r="U310" s="133"/>
      <c r="V310" s="29">
        <f ca="1">IFERROR(VLOOKUP(B310,'R001'!$X$5:$Y$19,2,FALSE),0)+IFERROR(VLOOKUP(B310,'R002'!$X$5:$Y$19,2,FALSE),0)+IFERROR(VLOOKUP(B310,'R003'!$X$5:$Y$19,2,FALSE),0)+IFERROR(VLOOKUP(B310,'R004'!$X$5:$Y$19,2,FALSE),0)+IFERROR(VLOOKUP(B310,'R005'!$X$5:$Y$19,2,FALSE),0)+IFERROR(VLOOKUP(B310,'R006'!$X$5:$Y$19,2,FALSE),0)+IFERROR(VLOOKUP(B310,'R007'!$X$5:$Y$19,2,FALSE),0)+IFERROR(VLOOKUP(B310,'R008'!$X$5:$Y$19,2,FALSE),0)+IFERROR(VLOOKUP(B310,'R009'!$X$5:$Y$19,2,FALSE),0)+IFERROR(VLOOKUP(B310,'R010'!$X$5:$Y$19,2,FALSE),0)+IFERROR(VLOOKUP(B310,'R011'!$X$5:$Y$19,2,FALSE),0)+IFERROR(VLOOKUP(B310,'R012'!$X$5:$Y$19,2,FALSE),0)+IFERROR(VLOOKUP(B310,'R013'!$X$5:$Y$19,2,FALSE),0)+IFERROR(VLOOKUP(B310,'R014'!$X$5:$Y$19,2,FALSE),0)+IFERROR(VLOOKUP(B310,'R015'!$X$5:$Y$19,2,FALSE),0)+IFERROR(VLOOKUP(B310,'R016'!$X$5:$Y$19,2,FALSE),0)+IFERROR(VLOOKUP(B310,'R017'!$X$5:$Y$19,2,FALSE),0)+IFERROR(VLOOKUP(B310,'R018'!$X$5:$Y$19,2,FALSE),0)+IFERROR(VLOOKUP(B310,'R019'!$X$5:$Y$19,2,FALSE),0)+IFERROR(VLOOKUP(B310,'R020'!$X$5:$Y$19,2,FALSE),0)+IFERROR(VLOOKUP(B310,'R021'!$X$5:$Y$19,2,FALSE),0)</f>
        <v>0</v>
      </c>
      <c r="W310" s="30">
        <f t="shared" ca="1" si="21"/>
        <v>0</v>
      </c>
      <c r="X310" s="31">
        <f t="shared" ca="1" si="22"/>
        <v>0</v>
      </c>
      <c r="Y310" s="19">
        <f ca="1">IFERROR(VLOOKUP(B310,'R001'!$X$5:$Z$19,2,FALSE),0)+IFERROR(VLOOKUP(B310,'R002'!$X$5:$Z$19,2,FALSE),0)+IFERROR(VLOOKUP(B310,'R003'!$X$5:$Z$19,2,FALSE),0)+IFERROR(VLOOKUP(B310,'R004'!$X$5:$Z$19,2,FALSE),0)+IFERROR(VLOOKUP(B310,'R005'!$X$5:$Z$19,2,FALSE),0)+IFERROR(VLOOKUP(B310,'R006'!$X$5:$Z$19,2,FALSE),0)+IFERROR(VLOOKUP(B310,'R007'!$X$5:$Z$19,2,FALSE),0)+IFERROR(VLOOKUP(B310,'R008'!$X$5:$Z$19,2,FALSE),0)+IFERROR(VLOOKUP(B310,'R009'!$X$5:$Z$19,2,FALSE),0)+IFERROR(VLOOKUP(B310,'R010'!$X$5:$Z$19,2,FALSE),0)+IFERROR(VLOOKUP(B310,'R011'!$X$5:$Z$19,2,FALSE),0)+IFERROR(VLOOKUP(B310,'R012'!$X$5:$Z$19,2,FALSE),0)+IFERROR(VLOOKUP(B310,'R013'!$X$5:$Z$19,2,FALSE),0)+IFERROR(VLOOKUP(B310,'R014'!$X$5:$Z$19,2,FALSE),0)+IFERROR(VLOOKUP(B310,'R015'!$X$5:$Z$19,2,FALSE),0)+IFERROR(VLOOKUP(B310,'R016'!$X$5:$Z$19,2,FALSE),0)+IFERROR(VLOOKUP(B310,'R017'!$X$5:$Z$19,2,FALSE),0)+IFERROR(VLOOKUP(B310,'R018'!$X$5:$Z$19,2,FALSE),0)+IFERROR(VLOOKUP(B310,'R019'!$X$5:$Z$19,2,FALSE),0)+IFERROR(VLOOKUP(B310,'R020'!$X$5:$Z$19,2,FALSE),0)+IFERROR(VLOOKUP(B310,'R021'!$X$5:$Z$19,2,FALSE),0)</f>
        <v>0</v>
      </c>
      <c r="Z310" s="20">
        <f t="shared" ca="1" si="23"/>
        <v>0</v>
      </c>
      <c r="AA310" s="21">
        <f t="shared" ca="1" si="24"/>
        <v>0</v>
      </c>
      <c r="AB310" s="16"/>
    </row>
    <row r="311" spans="1:28" x14ac:dyDescent="0.25">
      <c r="A311" s="14"/>
      <c r="B311" s="130"/>
      <c r="C311" s="130"/>
      <c r="D311" s="180"/>
      <c r="E311" s="131"/>
      <c r="F311" s="32">
        <f t="shared" si="20"/>
        <v>0</v>
      </c>
      <c r="G311" s="132"/>
      <c r="H311" s="133"/>
      <c r="I311" s="133"/>
      <c r="J311" s="133"/>
      <c r="K311" s="133"/>
      <c r="L311" s="133"/>
      <c r="M311" s="133"/>
      <c r="N311" s="133"/>
      <c r="O311" s="133"/>
      <c r="P311" s="133"/>
      <c r="Q311" s="133"/>
      <c r="R311" s="133"/>
      <c r="S311" s="133"/>
      <c r="T311" s="133"/>
      <c r="U311" s="133"/>
      <c r="V311" s="29">
        <f ca="1">IFERROR(VLOOKUP(B311,'R001'!$X$5:$Y$19,2,FALSE),0)+IFERROR(VLOOKUP(B311,'R002'!$X$5:$Y$19,2,FALSE),0)+IFERROR(VLOOKUP(B311,'R003'!$X$5:$Y$19,2,FALSE),0)+IFERROR(VLOOKUP(B311,'R004'!$X$5:$Y$19,2,FALSE),0)+IFERROR(VLOOKUP(B311,'R005'!$X$5:$Y$19,2,FALSE),0)+IFERROR(VLOOKUP(B311,'R006'!$X$5:$Y$19,2,FALSE),0)+IFERROR(VLOOKUP(B311,'R007'!$X$5:$Y$19,2,FALSE),0)+IFERROR(VLOOKUP(B311,'R008'!$X$5:$Y$19,2,FALSE),0)+IFERROR(VLOOKUP(B311,'R009'!$X$5:$Y$19,2,FALSE),0)+IFERROR(VLOOKUP(B311,'R010'!$X$5:$Y$19,2,FALSE),0)+IFERROR(VLOOKUP(B311,'R011'!$X$5:$Y$19,2,FALSE),0)+IFERROR(VLOOKUP(B311,'R012'!$X$5:$Y$19,2,FALSE),0)+IFERROR(VLOOKUP(B311,'R013'!$X$5:$Y$19,2,FALSE),0)+IFERROR(VLOOKUP(B311,'R014'!$X$5:$Y$19,2,FALSE),0)+IFERROR(VLOOKUP(B311,'R015'!$X$5:$Y$19,2,FALSE),0)+IFERROR(VLOOKUP(B311,'R016'!$X$5:$Y$19,2,FALSE),0)+IFERROR(VLOOKUP(B311,'R017'!$X$5:$Y$19,2,FALSE),0)+IFERROR(VLOOKUP(B311,'R018'!$X$5:$Y$19,2,FALSE),0)+IFERROR(VLOOKUP(B311,'R019'!$X$5:$Y$19,2,FALSE),0)+IFERROR(VLOOKUP(B311,'R020'!$X$5:$Y$19,2,FALSE),0)+IFERROR(VLOOKUP(B311,'R021'!$X$5:$Y$19,2,FALSE),0)</f>
        <v>0</v>
      </c>
      <c r="W311" s="30">
        <f t="shared" ca="1" si="21"/>
        <v>0</v>
      </c>
      <c r="X311" s="31">
        <f t="shared" ca="1" si="22"/>
        <v>0</v>
      </c>
      <c r="Y311" s="19">
        <f ca="1">IFERROR(VLOOKUP(B311,'R001'!$X$5:$Z$19,2,FALSE),0)+IFERROR(VLOOKUP(B311,'R002'!$X$5:$Z$19,2,FALSE),0)+IFERROR(VLOOKUP(B311,'R003'!$X$5:$Z$19,2,FALSE),0)+IFERROR(VLOOKUP(B311,'R004'!$X$5:$Z$19,2,FALSE),0)+IFERROR(VLOOKUP(B311,'R005'!$X$5:$Z$19,2,FALSE),0)+IFERROR(VLOOKUP(B311,'R006'!$X$5:$Z$19,2,FALSE),0)+IFERROR(VLOOKUP(B311,'R007'!$X$5:$Z$19,2,FALSE),0)+IFERROR(VLOOKUP(B311,'R008'!$X$5:$Z$19,2,FALSE),0)+IFERROR(VLOOKUP(B311,'R009'!$X$5:$Z$19,2,FALSE),0)+IFERROR(VLOOKUP(B311,'R010'!$X$5:$Z$19,2,FALSE),0)+IFERROR(VLOOKUP(B311,'R011'!$X$5:$Z$19,2,FALSE),0)+IFERROR(VLOOKUP(B311,'R012'!$X$5:$Z$19,2,FALSE),0)+IFERROR(VLOOKUP(B311,'R013'!$X$5:$Z$19,2,FALSE),0)+IFERROR(VLOOKUP(B311,'R014'!$X$5:$Z$19,2,FALSE),0)+IFERROR(VLOOKUP(B311,'R015'!$X$5:$Z$19,2,FALSE),0)+IFERROR(VLOOKUP(B311,'R016'!$X$5:$Z$19,2,FALSE),0)+IFERROR(VLOOKUP(B311,'R017'!$X$5:$Z$19,2,FALSE),0)+IFERROR(VLOOKUP(B311,'R018'!$X$5:$Z$19,2,FALSE),0)+IFERROR(VLOOKUP(B311,'R019'!$X$5:$Z$19,2,FALSE),0)+IFERROR(VLOOKUP(B311,'R020'!$X$5:$Z$19,2,FALSE),0)+IFERROR(VLOOKUP(B311,'R021'!$X$5:$Z$19,2,FALSE),0)</f>
        <v>0</v>
      </c>
      <c r="Z311" s="20">
        <f t="shared" ca="1" si="23"/>
        <v>0</v>
      </c>
      <c r="AA311" s="21">
        <f t="shared" ca="1" si="24"/>
        <v>0</v>
      </c>
      <c r="AB311" s="16"/>
    </row>
    <row r="312" spans="1:28" x14ac:dyDescent="0.25">
      <c r="A312" s="14"/>
      <c r="B312" s="130"/>
      <c r="C312" s="130"/>
      <c r="D312" s="180"/>
      <c r="E312" s="131"/>
      <c r="F312" s="32">
        <f t="shared" si="20"/>
        <v>0</v>
      </c>
      <c r="G312" s="132"/>
      <c r="H312" s="133"/>
      <c r="I312" s="133"/>
      <c r="J312" s="133"/>
      <c r="K312" s="133"/>
      <c r="L312" s="133"/>
      <c r="M312" s="133"/>
      <c r="N312" s="133"/>
      <c r="O312" s="133"/>
      <c r="P312" s="133"/>
      <c r="Q312" s="133"/>
      <c r="R312" s="133"/>
      <c r="S312" s="133"/>
      <c r="T312" s="133"/>
      <c r="U312" s="133"/>
      <c r="V312" s="29">
        <f ca="1">IFERROR(VLOOKUP(B312,'R001'!$X$5:$Y$19,2,FALSE),0)+IFERROR(VLOOKUP(B312,'R002'!$X$5:$Y$19,2,FALSE),0)+IFERROR(VLOOKUP(B312,'R003'!$X$5:$Y$19,2,FALSE),0)+IFERROR(VLOOKUP(B312,'R004'!$X$5:$Y$19,2,FALSE),0)+IFERROR(VLOOKUP(B312,'R005'!$X$5:$Y$19,2,FALSE),0)+IFERROR(VLOOKUP(B312,'R006'!$X$5:$Y$19,2,FALSE),0)+IFERROR(VLOOKUP(B312,'R007'!$X$5:$Y$19,2,FALSE),0)+IFERROR(VLOOKUP(B312,'R008'!$X$5:$Y$19,2,FALSE),0)+IFERROR(VLOOKUP(B312,'R009'!$X$5:$Y$19,2,FALSE),0)+IFERROR(VLOOKUP(B312,'R010'!$X$5:$Y$19,2,FALSE),0)+IFERROR(VLOOKUP(B312,'R011'!$X$5:$Y$19,2,FALSE),0)+IFERROR(VLOOKUP(B312,'R012'!$X$5:$Y$19,2,FALSE),0)+IFERROR(VLOOKUP(B312,'R013'!$X$5:$Y$19,2,FALSE),0)+IFERROR(VLOOKUP(B312,'R014'!$X$5:$Y$19,2,FALSE),0)+IFERROR(VLOOKUP(B312,'R015'!$X$5:$Y$19,2,FALSE),0)+IFERROR(VLOOKUP(B312,'R016'!$X$5:$Y$19,2,FALSE),0)+IFERROR(VLOOKUP(B312,'R017'!$X$5:$Y$19,2,FALSE),0)+IFERROR(VLOOKUP(B312,'R018'!$X$5:$Y$19,2,FALSE),0)+IFERROR(VLOOKUP(B312,'R019'!$X$5:$Y$19,2,FALSE),0)+IFERROR(VLOOKUP(B312,'R020'!$X$5:$Y$19,2,FALSE),0)+IFERROR(VLOOKUP(B312,'R021'!$X$5:$Y$19,2,FALSE),0)</f>
        <v>0</v>
      </c>
      <c r="W312" s="30">
        <f t="shared" ca="1" si="21"/>
        <v>0</v>
      </c>
      <c r="X312" s="31">
        <f t="shared" ca="1" si="22"/>
        <v>0</v>
      </c>
      <c r="Y312" s="19">
        <f ca="1">IFERROR(VLOOKUP(B312,'R001'!$X$5:$Z$19,2,FALSE),0)+IFERROR(VLOOKUP(B312,'R002'!$X$5:$Z$19,2,FALSE),0)+IFERROR(VLOOKUP(B312,'R003'!$X$5:$Z$19,2,FALSE),0)+IFERROR(VLOOKUP(B312,'R004'!$X$5:$Z$19,2,FALSE),0)+IFERROR(VLOOKUP(B312,'R005'!$X$5:$Z$19,2,FALSE),0)+IFERROR(VLOOKUP(B312,'R006'!$X$5:$Z$19,2,FALSE),0)+IFERROR(VLOOKUP(B312,'R007'!$X$5:$Z$19,2,FALSE),0)+IFERROR(VLOOKUP(B312,'R008'!$X$5:$Z$19,2,FALSE),0)+IFERROR(VLOOKUP(B312,'R009'!$X$5:$Z$19,2,FALSE),0)+IFERROR(VLOOKUP(B312,'R010'!$X$5:$Z$19,2,FALSE),0)+IFERROR(VLOOKUP(B312,'R011'!$X$5:$Z$19,2,FALSE),0)+IFERROR(VLOOKUP(B312,'R012'!$X$5:$Z$19,2,FALSE),0)+IFERROR(VLOOKUP(B312,'R013'!$X$5:$Z$19,2,FALSE),0)+IFERROR(VLOOKUP(B312,'R014'!$X$5:$Z$19,2,FALSE),0)+IFERROR(VLOOKUP(B312,'R015'!$X$5:$Z$19,2,FALSE),0)+IFERROR(VLOOKUP(B312,'R016'!$X$5:$Z$19,2,FALSE),0)+IFERROR(VLOOKUP(B312,'R017'!$X$5:$Z$19,2,FALSE),0)+IFERROR(VLOOKUP(B312,'R018'!$X$5:$Z$19,2,FALSE),0)+IFERROR(VLOOKUP(B312,'R019'!$X$5:$Z$19,2,FALSE),0)+IFERROR(VLOOKUP(B312,'R020'!$X$5:$Z$19,2,FALSE),0)+IFERROR(VLOOKUP(B312,'R021'!$X$5:$Z$19,2,FALSE),0)</f>
        <v>0</v>
      </c>
      <c r="Z312" s="20">
        <f t="shared" ca="1" si="23"/>
        <v>0</v>
      </c>
      <c r="AA312" s="21">
        <f t="shared" ca="1" si="24"/>
        <v>0</v>
      </c>
      <c r="AB312" s="16"/>
    </row>
    <row r="313" spans="1:28" x14ac:dyDescent="0.25">
      <c r="A313" s="14"/>
      <c r="B313" s="130"/>
      <c r="C313" s="130"/>
      <c r="D313" s="180"/>
      <c r="E313" s="131"/>
      <c r="F313" s="32">
        <f t="shared" si="20"/>
        <v>0</v>
      </c>
      <c r="G313" s="132"/>
      <c r="H313" s="133"/>
      <c r="I313" s="133"/>
      <c r="J313" s="133"/>
      <c r="K313" s="133"/>
      <c r="L313" s="133"/>
      <c r="M313" s="133"/>
      <c r="N313" s="133"/>
      <c r="O313" s="133"/>
      <c r="P313" s="133"/>
      <c r="Q313" s="133"/>
      <c r="R313" s="133"/>
      <c r="S313" s="133"/>
      <c r="T313" s="133"/>
      <c r="U313" s="133"/>
      <c r="V313" s="29">
        <f ca="1">IFERROR(VLOOKUP(B313,'R001'!$X$5:$Y$19,2,FALSE),0)+IFERROR(VLOOKUP(B313,'R002'!$X$5:$Y$19,2,FALSE),0)+IFERROR(VLOOKUP(B313,'R003'!$X$5:$Y$19,2,FALSE),0)+IFERROR(VLOOKUP(B313,'R004'!$X$5:$Y$19,2,FALSE),0)+IFERROR(VLOOKUP(B313,'R005'!$X$5:$Y$19,2,FALSE),0)+IFERROR(VLOOKUP(B313,'R006'!$X$5:$Y$19,2,FALSE),0)+IFERROR(VLOOKUP(B313,'R007'!$X$5:$Y$19,2,FALSE),0)+IFERROR(VLOOKUP(B313,'R008'!$X$5:$Y$19,2,FALSE),0)+IFERROR(VLOOKUP(B313,'R009'!$X$5:$Y$19,2,FALSE),0)+IFERROR(VLOOKUP(B313,'R010'!$X$5:$Y$19,2,FALSE),0)+IFERROR(VLOOKUP(B313,'R011'!$X$5:$Y$19,2,FALSE),0)+IFERROR(VLOOKUP(B313,'R012'!$X$5:$Y$19,2,FALSE),0)+IFERROR(VLOOKUP(B313,'R013'!$X$5:$Y$19,2,FALSE),0)+IFERROR(VLOOKUP(B313,'R014'!$X$5:$Y$19,2,FALSE),0)+IFERROR(VLOOKUP(B313,'R015'!$X$5:$Y$19,2,FALSE),0)+IFERROR(VLOOKUP(B313,'R016'!$X$5:$Y$19,2,FALSE),0)+IFERROR(VLOOKUP(B313,'R017'!$X$5:$Y$19,2,FALSE),0)+IFERROR(VLOOKUP(B313,'R018'!$X$5:$Y$19,2,FALSE),0)+IFERROR(VLOOKUP(B313,'R019'!$X$5:$Y$19,2,FALSE),0)+IFERROR(VLOOKUP(B313,'R020'!$X$5:$Y$19,2,FALSE),0)+IFERROR(VLOOKUP(B313,'R021'!$X$5:$Y$19,2,FALSE),0)</f>
        <v>0</v>
      </c>
      <c r="W313" s="30">
        <f t="shared" ca="1" si="21"/>
        <v>0</v>
      </c>
      <c r="X313" s="31">
        <f t="shared" ca="1" si="22"/>
        <v>0</v>
      </c>
      <c r="Y313" s="19">
        <f ca="1">IFERROR(VLOOKUP(B313,'R001'!$X$5:$Z$19,2,FALSE),0)+IFERROR(VLOOKUP(B313,'R002'!$X$5:$Z$19,2,FALSE),0)+IFERROR(VLOOKUP(B313,'R003'!$X$5:$Z$19,2,FALSE),0)+IFERROR(VLOOKUP(B313,'R004'!$X$5:$Z$19,2,FALSE),0)+IFERROR(VLOOKUP(B313,'R005'!$X$5:$Z$19,2,FALSE),0)+IFERROR(VLOOKUP(B313,'R006'!$X$5:$Z$19,2,FALSE),0)+IFERROR(VLOOKUP(B313,'R007'!$X$5:$Z$19,2,FALSE),0)+IFERROR(VLOOKUP(B313,'R008'!$X$5:$Z$19,2,FALSE),0)+IFERROR(VLOOKUP(B313,'R009'!$X$5:$Z$19,2,FALSE),0)+IFERROR(VLOOKUP(B313,'R010'!$X$5:$Z$19,2,FALSE),0)+IFERROR(VLOOKUP(B313,'R011'!$X$5:$Z$19,2,FALSE),0)+IFERROR(VLOOKUP(B313,'R012'!$X$5:$Z$19,2,FALSE),0)+IFERROR(VLOOKUP(B313,'R013'!$X$5:$Z$19,2,FALSE),0)+IFERROR(VLOOKUP(B313,'R014'!$X$5:$Z$19,2,FALSE),0)+IFERROR(VLOOKUP(B313,'R015'!$X$5:$Z$19,2,FALSE),0)+IFERROR(VLOOKUP(B313,'R016'!$X$5:$Z$19,2,FALSE),0)+IFERROR(VLOOKUP(B313,'R017'!$X$5:$Z$19,2,FALSE),0)+IFERROR(VLOOKUP(B313,'R018'!$X$5:$Z$19,2,FALSE),0)+IFERROR(VLOOKUP(B313,'R019'!$X$5:$Z$19,2,FALSE),0)+IFERROR(VLOOKUP(B313,'R020'!$X$5:$Z$19,2,FALSE),0)+IFERROR(VLOOKUP(B313,'R021'!$X$5:$Z$19,2,FALSE),0)</f>
        <v>0</v>
      </c>
      <c r="Z313" s="20">
        <f t="shared" ca="1" si="23"/>
        <v>0</v>
      </c>
      <c r="AA313" s="21">
        <f t="shared" ca="1" si="24"/>
        <v>0</v>
      </c>
      <c r="AB313" s="16"/>
    </row>
    <row r="314" spans="1:28" x14ac:dyDescent="0.25">
      <c r="A314" s="14"/>
      <c r="B314" s="130"/>
      <c r="C314" s="130"/>
      <c r="D314" s="180"/>
      <c r="E314" s="131"/>
      <c r="F314" s="32">
        <f t="shared" si="20"/>
        <v>0</v>
      </c>
      <c r="G314" s="132"/>
      <c r="H314" s="133"/>
      <c r="I314" s="133"/>
      <c r="J314" s="133"/>
      <c r="K314" s="133"/>
      <c r="L314" s="133"/>
      <c r="M314" s="133"/>
      <c r="N314" s="133"/>
      <c r="O314" s="133"/>
      <c r="P314" s="133"/>
      <c r="Q314" s="133"/>
      <c r="R314" s="133"/>
      <c r="S314" s="133"/>
      <c r="T314" s="133"/>
      <c r="U314" s="133"/>
      <c r="V314" s="29">
        <f ca="1">IFERROR(VLOOKUP(B314,'R001'!$X$5:$Y$19,2,FALSE),0)+IFERROR(VLOOKUP(B314,'R002'!$X$5:$Y$19,2,FALSE),0)+IFERROR(VLOOKUP(B314,'R003'!$X$5:$Y$19,2,FALSE),0)+IFERROR(VLOOKUP(B314,'R004'!$X$5:$Y$19,2,FALSE),0)+IFERROR(VLOOKUP(B314,'R005'!$X$5:$Y$19,2,FALSE),0)+IFERROR(VLOOKUP(B314,'R006'!$X$5:$Y$19,2,FALSE),0)+IFERROR(VLOOKUP(B314,'R007'!$X$5:$Y$19,2,FALSE),0)+IFERROR(VLOOKUP(B314,'R008'!$X$5:$Y$19,2,FALSE),0)+IFERROR(VLOOKUP(B314,'R009'!$X$5:$Y$19,2,FALSE),0)+IFERROR(VLOOKUP(B314,'R010'!$X$5:$Y$19,2,FALSE),0)+IFERROR(VLOOKUP(B314,'R011'!$X$5:$Y$19,2,FALSE),0)+IFERROR(VLOOKUP(B314,'R012'!$X$5:$Y$19,2,FALSE),0)+IFERROR(VLOOKUP(B314,'R013'!$X$5:$Y$19,2,FALSE),0)+IFERROR(VLOOKUP(B314,'R014'!$X$5:$Y$19,2,FALSE),0)+IFERROR(VLOOKUP(B314,'R015'!$X$5:$Y$19,2,FALSE),0)+IFERROR(VLOOKUP(B314,'R016'!$X$5:$Y$19,2,FALSE),0)+IFERROR(VLOOKUP(B314,'R017'!$X$5:$Y$19,2,FALSE),0)+IFERROR(VLOOKUP(B314,'R018'!$X$5:$Y$19,2,FALSE),0)+IFERROR(VLOOKUP(B314,'R019'!$X$5:$Y$19,2,FALSE),0)+IFERROR(VLOOKUP(B314,'R020'!$X$5:$Y$19,2,FALSE),0)+IFERROR(VLOOKUP(B314,'R021'!$X$5:$Y$19,2,FALSE),0)</f>
        <v>0</v>
      </c>
      <c r="W314" s="30">
        <f t="shared" ca="1" si="21"/>
        <v>0</v>
      </c>
      <c r="X314" s="31">
        <f t="shared" ca="1" si="22"/>
        <v>0</v>
      </c>
      <c r="Y314" s="19">
        <f ca="1">IFERROR(VLOOKUP(B314,'R001'!$X$5:$Z$19,2,FALSE),0)+IFERROR(VLOOKUP(B314,'R002'!$X$5:$Z$19,2,FALSE),0)+IFERROR(VLOOKUP(B314,'R003'!$X$5:$Z$19,2,FALSE),0)+IFERROR(VLOOKUP(B314,'R004'!$X$5:$Z$19,2,FALSE),0)+IFERROR(VLOOKUP(B314,'R005'!$X$5:$Z$19,2,FALSE),0)+IFERROR(VLOOKUP(B314,'R006'!$X$5:$Z$19,2,FALSE),0)+IFERROR(VLOOKUP(B314,'R007'!$X$5:$Z$19,2,FALSE),0)+IFERROR(VLOOKUP(B314,'R008'!$X$5:$Z$19,2,FALSE),0)+IFERROR(VLOOKUP(B314,'R009'!$X$5:$Z$19,2,FALSE),0)+IFERROR(VLOOKUP(B314,'R010'!$X$5:$Z$19,2,FALSE),0)+IFERROR(VLOOKUP(B314,'R011'!$X$5:$Z$19,2,FALSE),0)+IFERROR(VLOOKUP(B314,'R012'!$X$5:$Z$19,2,FALSE),0)+IFERROR(VLOOKUP(B314,'R013'!$X$5:$Z$19,2,FALSE),0)+IFERROR(VLOOKUP(B314,'R014'!$X$5:$Z$19,2,FALSE),0)+IFERROR(VLOOKUP(B314,'R015'!$X$5:$Z$19,2,FALSE),0)+IFERROR(VLOOKUP(B314,'R016'!$X$5:$Z$19,2,FALSE),0)+IFERROR(VLOOKUP(B314,'R017'!$X$5:$Z$19,2,FALSE),0)+IFERROR(VLOOKUP(B314,'R018'!$X$5:$Z$19,2,FALSE),0)+IFERROR(VLOOKUP(B314,'R019'!$X$5:$Z$19,2,FALSE),0)+IFERROR(VLOOKUP(B314,'R020'!$X$5:$Z$19,2,FALSE),0)+IFERROR(VLOOKUP(B314,'R021'!$X$5:$Z$19,2,FALSE),0)</f>
        <v>0</v>
      </c>
      <c r="Z314" s="20">
        <f t="shared" ca="1" si="23"/>
        <v>0</v>
      </c>
      <c r="AA314" s="21">
        <f t="shared" ca="1" si="24"/>
        <v>0</v>
      </c>
      <c r="AB314" s="16"/>
    </row>
    <row r="315" spans="1:28" x14ac:dyDescent="0.25">
      <c r="A315" s="14"/>
      <c r="B315" s="130"/>
      <c r="C315" s="130"/>
      <c r="D315" s="180"/>
      <c r="E315" s="131"/>
      <c r="F315" s="32">
        <f t="shared" si="20"/>
        <v>0</v>
      </c>
      <c r="G315" s="132"/>
      <c r="H315" s="133"/>
      <c r="I315" s="133"/>
      <c r="J315" s="133"/>
      <c r="K315" s="133"/>
      <c r="L315" s="133"/>
      <c r="M315" s="133"/>
      <c r="N315" s="133"/>
      <c r="O315" s="133"/>
      <c r="P315" s="133"/>
      <c r="Q315" s="133"/>
      <c r="R315" s="133"/>
      <c r="S315" s="133"/>
      <c r="T315" s="133"/>
      <c r="U315" s="133"/>
      <c r="V315" s="29">
        <f ca="1">IFERROR(VLOOKUP(B315,'R001'!$X$5:$Y$19,2,FALSE),0)+IFERROR(VLOOKUP(B315,'R002'!$X$5:$Y$19,2,FALSE),0)+IFERROR(VLOOKUP(B315,'R003'!$X$5:$Y$19,2,FALSE),0)+IFERROR(VLOOKUP(B315,'R004'!$X$5:$Y$19,2,FALSE),0)+IFERROR(VLOOKUP(B315,'R005'!$X$5:$Y$19,2,FALSE),0)+IFERROR(VLOOKUP(B315,'R006'!$X$5:$Y$19,2,FALSE),0)+IFERROR(VLOOKUP(B315,'R007'!$X$5:$Y$19,2,FALSE),0)+IFERROR(VLOOKUP(B315,'R008'!$X$5:$Y$19,2,FALSE),0)+IFERROR(VLOOKUP(B315,'R009'!$X$5:$Y$19,2,FALSE),0)+IFERROR(VLOOKUP(B315,'R010'!$X$5:$Y$19,2,FALSE),0)+IFERROR(VLOOKUP(B315,'R011'!$X$5:$Y$19,2,FALSE),0)+IFERROR(VLOOKUP(B315,'R012'!$X$5:$Y$19,2,FALSE),0)+IFERROR(VLOOKUP(B315,'R013'!$X$5:$Y$19,2,FALSE),0)+IFERROR(VLOOKUP(B315,'R014'!$X$5:$Y$19,2,FALSE),0)+IFERROR(VLOOKUP(B315,'R015'!$X$5:$Y$19,2,FALSE),0)+IFERROR(VLOOKUP(B315,'R016'!$X$5:$Y$19,2,FALSE),0)+IFERROR(VLOOKUP(B315,'R017'!$X$5:$Y$19,2,FALSE),0)+IFERROR(VLOOKUP(B315,'R018'!$X$5:$Y$19,2,FALSE),0)+IFERROR(VLOOKUP(B315,'R019'!$X$5:$Y$19,2,FALSE),0)+IFERROR(VLOOKUP(B315,'R020'!$X$5:$Y$19,2,FALSE),0)+IFERROR(VLOOKUP(B315,'R021'!$X$5:$Y$19,2,FALSE),0)</f>
        <v>0</v>
      </c>
      <c r="W315" s="30">
        <f t="shared" ca="1" si="21"/>
        <v>0</v>
      </c>
      <c r="X315" s="31">
        <f t="shared" ca="1" si="22"/>
        <v>0</v>
      </c>
      <c r="Y315" s="19">
        <f ca="1">IFERROR(VLOOKUP(B315,'R001'!$X$5:$Z$19,2,FALSE),0)+IFERROR(VLOOKUP(B315,'R002'!$X$5:$Z$19,2,FALSE),0)+IFERROR(VLOOKUP(B315,'R003'!$X$5:$Z$19,2,FALSE),0)+IFERROR(VLOOKUP(B315,'R004'!$X$5:$Z$19,2,FALSE),0)+IFERROR(VLOOKUP(B315,'R005'!$X$5:$Z$19,2,FALSE),0)+IFERROR(VLOOKUP(B315,'R006'!$X$5:$Z$19,2,FALSE),0)+IFERROR(VLOOKUP(B315,'R007'!$X$5:$Z$19,2,FALSE),0)+IFERROR(VLOOKUP(B315,'R008'!$X$5:$Z$19,2,FALSE),0)+IFERROR(VLOOKUP(B315,'R009'!$X$5:$Z$19,2,FALSE),0)+IFERROR(VLOOKUP(B315,'R010'!$X$5:$Z$19,2,FALSE),0)+IFERROR(VLOOKUP(B315,'R011'!$X$5:$Z$19,2,FALSE),0)+IFERROR(VLOOKUP(B315,'R012'!$X$5:$Z$19,2,FALSE),0)+IFERROR(VLOOKUP(B315,'R013'!$X$5:$Z$19,2,FALSE),0)+IFERROR(VLOOKUP(B315,'R014'!$X$5:$Z$19,2,FALSE),0)+IFERROR(VLOOKUP(B315,'R015'!$X$5:$Z$19,2,FALSE),0)+IFERROR(VLOOKUP(B315,'R016'!$X$5:$Z$19,2,FALSE),0)+IFERROR(VLOOKUP(B315,'R017'!$X$5:$Z$19,2,FALSE),0)+IFERROR(VLOOKUP(B315,'R018'!$X$5:$Z$19,2,FALSE),0)+IFERROR(VLOOKUP(B315,'R019'!$X$5:$Z$19,2,FALSE),0)+IFERROR(VLOOKUP(B315,'R020'!$X$5:$Z$19,2,FALSE),0)+IFERROR(VLOOKUP(B315,'R021'!$X$5:$Z$19,2,FALSE),0)</f>
        <v>0</v>
      </c>
      <c r="Z315" s="20">
        <f t="shared" ca="1" si="23"/>
        <v>0</v>
      </c>
      <c r="AA315" s="21">
        <f t="shared" ca="1" si="24"/>
        <v>0</v>
      </c>
      <c r="AB315" s="16"/>
    </row>
    <row r="316" spans="1:28" x14ac:dyDescent="0.25">
      <c r="A316" s="14"/>
      <c r="B316" s="130"/>
      <c r="C316" s="130"/>
      <c r="D316" s="180"/>
      <c r="E316" s="131"/>
      <c r="F316" s="32">
        <f t="shared" si="20"/>
        <v>0</v>
      </c>
      <c r="G316" s="132"/>
      <c r="H316" s="133"/>
      <c r="I316" s="133"/>
      <c r="J316" s="133"/>
      <c r="K316" s="133"/>
      <c r="L316" s="133"/>
      <c r="M316" s="133"/>
      <c r="N316" s="133"/>
      <c r="O316" s="133"/>
      <c r="P316" s="133"/>
      <c r="Q316" s="133"/>
      <c r="R316" s="133"/>
      <c r="S316" s="133"/>
      <c r="T316" s="133"/>
      <c r="U316" s="133"/>
      <c r="V316" s="29">
        <f ca="1">IFERROR(VLOOKUP(B316,'R001'!$X$5:$Y$19,2,FALSE),0)+IFERROR(VLOOKUP(B316,'R002'!$X$5:$Y$19,2,FALSE),0)+IFERROR(VLOOKUP(B316,'R003'!$X$5:$Y$19,2,FALSE),0)+IFERROR(VLOOKUP(B316,'R004'!$X$5:$Y$19,2,FALSE),0)+IFERROR(VLOOKUP(B316,'R005'!$X$5:$Y$19,2,FALSE),0)+IFERROR(VLOOKUP(B316,'R006'!$X$5:$Y$19,2,FALSE),0)+IFERROR(VLOOKUP(B316,'R007'!$X$5:$Y$19,2,FALSE),0)+IFERROR(VLOOKUP(B316,'R008'!$X$5:$Y$19,2,FALSE),0)+IFERROR(VLOOKUP(B316,'R009'!$X$5:$Y$19,2,FALSE),0)+IFERROR(VLOOKUP(B316,'R010'!$X$5:$Y$19,2,FALSE),0)+IFERROR(VLOOKUP(B316,'R011'!$X$5:$Y$19,2,FALSE),0)+IFERROR(VLOOKUP(B316,'R012'!$X$5:$Y$19,2,FALSE),0)+IFERROR(VLOOKUP(B316,'R013'!$X$5:$Y$19,2,FALSE),0)+IFERROR(VLOOKUP(B316,'R014'!$X$5:$Y$19,2,FALSE),0)+IFERROR(VLOOKUP(B316,'R015'!$X$5:$Y$19,2,FALSE),0)+IFERROR(VLOOKUP(B316,'R016'!$X$5:$Y$19,2,FALSE),0)+IFERROR(VLOOKUP(B316,'R017'!$X$5:$Y$19,2,FALSE),0)+IFERROR(VLOOKUP(B316,'R018'!$X$5:$Y$19,2,FALSE),0)+IFERROR(VLOOKUP(B316,'R019'!$X$5:$Y$19,2,FALSE),0)+IFERROR(VLOOKUP(B316,'R020'!$X$5:$Y$19,2,FALSE),0)+IFERROR(VLOOKUP(B316,'R021'!$X$5:$Y$19,2,FALSE),0)</f>
        <v>0</v>
      </c>
      <c r="W316" s="30">
        <f t="shared" ca="1" si="21"/>
        <v>0</v>
      </c>
      <c r="X316" s="31">
        <f t="shared" ca="1" si="22"/>
        <v>0</v>
      </c>
      <c r="Y316" s="19">
        <f ca="1">IFERROR(VLOOKUP(B316,'R001'!$X$5:$Z$19,2,FALSE),0)+IFERROR(VLOOKUP(B316,'R002'!$X$5:$Z$19,2,FALSE),0)+IFERROR(VLOOKUP(B316,'R003'!$X$5:$Z$19,2,FALSE),0)+IFERROR(VLOOKUP(B316,'R004'!$X$5:$Z$19,2,FALSE),0)+IFERROR(VLOOKUP(B316,'R005'!$X$5:$Z$19,2,FALSE),0)+IFERROR(VLOOKUP(B316,'R006'!$X$5:$Z$19,2,FALSE),0)+IFERROR(VLOOKUP(B316,'R007'!$X$5:$Z$19,2,FALSE),0)+IFERROR(VLOOKUP(B316,'R008'!$X$5:$Z$19,2,FALSE),0)+IFERROR(VLOOKUP(B316,'R009'!$X$5:$Z$19,2,FALSE),0)+IFERROR(VLOOKUP(B316,'R010'!$X$5:$Z$19,2,FALSE),0)+IFERROR(VLOOKUP(B316,'R011'!$X$5:$Z$19,2,FALSE),0)+IFERROR(VLOOKUP(B316,'R012'!$X$5:$Z$19,2,FALSE),0)+IFERROR(VLOOKUP(B316,'R013'!$X$5:$Z$19,2,FALSE),0)+IFERROR(VLOOKUP(B316,'R014'!$X$5:$Z$19,2,FALSE),0)+IFERROR(VLOOKUP(B316,'R015'!$X$5:$Z$19,2,FALSE),0)+IFERROR(VLOOKUP(B316,'R016'!$X$5:$Z$19,2,FALSE),0)+IFERROR(VLOOKUP(B316,'R017'!$X$5:$Z$19,2,FALSE),0)+IFERROR(VLOOKUP(B316,'R018'!$X$5:$Z$19,2,FALSE),0)+IFERROR(VLOOKUP(B316,'R019'!$X$5:$Z$19,2,FALSE),0)+IFERROR(VLOOKUP(B316,'R020'!$X$5:$Z$19,2,FALSE),0)+IFERROR(VLOOKUP(B316,'R021'!$X$5:$Z$19,2,FALSE),0)</f>
        <v>0</v>
      </c>
      <c r="Z316" s="20">
        <f t="shared" ca="1" si="23"/>
        <v>0</v>
      </c>
      <c r="AA316" s="21">
        <f t="shared" ca="1" si="24"/>
        <v>0</v>
      </c>
      <c r="AB316" s="16"/>
    </row>
    <row r="317" spans="1:28" x14ac:dyDescent="0.25">
      <c r="A317" s="14"/>
      <c r="B317" s="130"/>
      <c r="C317" s="130"/>
      <c r="D317" s="180"/>
      <c r="E317" s="131"/>
      <c r="F317" s="32">
        <f t="shared" si="20"/>
        <v>0</v>
      </c>
      <c r="G317" s="132"/>
      <c r="H317" s="133"/>
      <c r="I317" s="133"/>
      <c r="J317" s="133"/>
      <c r="K317" s="133"/>
      <c r="L317" s="133"/>
      <c r="M317" s="133"/>
      <c r="N317" s="133"/>
      <c r="O317" s="133"/>
      <c r="P317" s="133"/>
      <c r="Q317" s="133"/>
      <c r="R317" s="133"/>
      <c r="S317" s="133"/>
      <c r="T317" s="133"/>
      <c r="U317" s="133"/>
      <c r="V317" s="29">
        <f ca="1">IFERROR(VLOOKUP(B317,'R001'!$X$5:$Y$19,2,FALSE),0)+IFERROR(VLOOKUP(B317,'R002'!$X$5:$Y$19,2,FALSE),0)+IFERROR(VLOOKUP(B317,'R003'!$X$5:$Y$19,2,FALSE),0)+IFERROR(VLOOKUP(B317,'R004'!$X$5:$Y$19,2,FALSE),0)+IFERROR(VLOOKUP(B317,'R005'!$X$5:$Y$19,2,FALSE),0)+IFERROR(VLOOKUP(B317,'R006'!$X$5:$Y$19,2,FALSE),0)+IFERROR(VLOOKUP(B317,'R007'!$X$5:$Y$19,2,FALSE),0)+IFERROR(VLOOKUP(B317,'R008'!$X$5:$Y$19,2,FALSE),0)+IFERROR(VLOOKUP(B317,'R009'!$X$5:$Y$19,2,FALSE),0)+IFERROR(VLOOKUP(B317,'R010'!$X$5:$Y$19,2,FALSE),0)+IFERROR(VLOOKUP(B317,'R011'!$X$5:$Y$19,2,FALSE),0)+IFERROR(VLOOKUP(B317,'R012'!$X$5:$Y$19,2,FALSE),0)+IFERROR(VLOOKUP(B317,'R013'!$X$5:$Y$19,2,FALSE),0)+IFERROR(VLOOKUP(B317,'R014'!$X$5:$Y$19,2,FALSE),0)+IFERROR(VLOOKUP(B317,'R015'!$X$5:$Y$19,2,FALSE),0)+IFERROR(VLOOKUP(B317,'R016'!$X$5:$Y$19,2,FALSE),0)+IFERROR(VLOOKUP(B317,'R017'!$X$5:$Y$19,2,FALSE),0)+IFERROR(VLOOKUP(B317,'R018'!$X$5:$Y$19,2,FALSE),0)+IFERROR(VLOOKUP(B317,'R019'!$X$5:$Y$19,2,FALSE),0)+IFERROR(VLOOKUP(B317,'R020'!$X$5:$Y$19,2,FALSE),0)+IFERROR(VLOOKUP(B317,'R021'!$X$5:$Y$19,2,FALSE),0)</f>
        <v>0</v>
      </c>
      <c r="W317" s="30">
        <f t="shared" ca="1" si="21"/>
        <v>0</v>
      </c>
      <c r="X317" s="31">
        <f t="shared" ca="1" si="22"/>
        <v>0</v>
      </c>
      <c r="Y317" s="19">
        <f ca="1">IFERROR(VLOOKUP(B317,'R001'!$X$5:$Z$19,2,FALSE),0)+IFERROR(VLOOKUP(B317,'R002'!$X$5:$Z$19,2,FALSE),0)+IFERROR(VLOOKUP(B317,'R003'!$X$5:$Z$19,2,FALSE),0)+IFERROR(VLOOKUP(B317,'R004'!$X$5:$Z$19,2,FALSE),0)+IFERROR(VLOOKUP(B317,'R005'!$X$5:$Z$19,2,FALSE),0)+IFERROR(VLOOKUP(B317,'R006'!$X$5:$Z$19,2,FALSE),0)+IFERROR(VLOOKUP(B317,'R007'!$X$5:$Z$19,2,FALSE),0)+IFERROR(VLOOKUP(B317,'R008'!$X$5:$Z$19,2,FALSE),0)+IFERROR(VLOOKUP(B317,'R009'!$X$5:$Z$19,2,FALSE),0)+IFERROR(VLOOKUP(B317,'R010'!$X$5:$Z$19,2,FALSE),0)+IFERROR(VLOOKUP(B317,'R011'!$X$5:$Z$19,2,FALSE),0)+IFERROR(VLOOKUP(B317,'R012'!$X$5:$Z$19,2,FALSE),0)+IFERROR(VLOOKUP(B317,'R013'!$X$5:$Z$19,2,FALSE),0)+IFERROR(VLOOKUP(B317,'R014'!$X$5:$Z$19,2,FALSE),0)+IFERROR(VLOOKUP(B317,'R015'!$X$5:$Z$19,2,FALSE),0)+IFERROR(VLOOKUP(B317,'R016'!$X$5:$Z$19,2,FALSE),0)+IFERROR(VLOOKUP(B317,'R017'!$X$5:$Z$19,2,FALSE),0)+IFERROR(VLOOKUP(B317,'R018'!$X$5:$Z$19,2,FALSE),0)+IFERROR(VLOOKUP(B317,'R019'!$X$5:$Z$19,2,FALSE),0)+IFERROR(VLOOKUP(B317,'R020'!$X$5:$Z$19,2,FALSE),0)+IFERROR(VLOOKUP(B317,'R021'!$X$5:$Z$19,2,FALSE),0)</f>
        <v>0</v>
      </c>
      <c r="Z317" s="20">
        <f t="shared" ca="1" si="23"/>
        <v>0</v>
      </c>
      <c r="AA317" s="21">
        <f t="shared" ca="1" si="24"/>
        <v>0</v>
      </c>
      <c r="AB317" s="16"/>
    </row>
    <row r="318" spans="1:28" x14ac:dyDescent="0.25">
      <c r="A318" s="14"/>
      <c r="B318" s="130"/>
      <c r="C318" s="130"/>
      <c r="D318" s="180"/>
      <c r="E318" s="131"/>
      <c r="F318" s="32">
        <f t="shared" si="20"/>
        <v>0</v>
      </c>
      <c r="G318" s="132"/>
      <c r="H318" s="133"/>
      <c r="I318" s="133"/>
      <c r="J318" s="133"/>
      <c r="K318" s="133"/>
      <c r="L318" s="133"/>
      <c r="M318" s="133"/>
      <c r="N318" s="133"/>
      <c r="O318" s="133"/>
      <c r="P318" s="133"/>
      <c r="Q318" s="133"/>
      <c r="R318" s="133"/>
      <c r="S318" s="133"/>
      <c r="T318" s="133"/>
      <c r="U318" s="133"/>
      <c r="V318" s="29">
        <f ca="1">IFERROR(VLOOKUP(B318,'R001'!$X$5:$Y$19,2,FALSE),0)+IFERROR(VLOOKUP(B318,'R002'!$X$5:$Y$19,2,FALSE),0)+IFERROR(VLOOKUP(B318,'R003'!$X$5:$Y$19,2,FALSE),0)+IFERROR(VLOOKUP(B318,'R004'!$X$5:$Y$19,2,FALSE),0)+IFERROR(VLOOKUP(B318,'R005'!$X$5:$Y$19,2,FALSE),0)+IFERROR(VLOOKUP(B318,'R006'!$X$5:$Y$19,2,FALSE),0)+IFERROR(VLOOKUP(B318,'R007'!$X$5:$Y$19,2,FALSE),0)+IFERROR(VLOOKUP(B318,'R008'!$X$5:$Y$19,2,FALSE),0)+IFERROR(VLOOKUP(B318,'R009'!$X$5:$Y$19,2,FALSE),0)+IFERROR(VLOOKUP(B318,'R010'!$X$5:$Y$19,2,FALSE),0)+IFERROR(VLOOKUP(B318,'R011'!$X$5:$Y$19,2,FALSE),0)+IFERROR(VLOOKUP(B318,'R012'!$X$5:$Y$19,2,FALSE),0)+IFERROR(VLOOKUP(B318,'R013'!$X$5:$Y$19,2,FALSE),0)+IFERROR(VLOOKUP(B318,'R014'!$X$5:$Y$19,2,FALSE),0)+IFERROR(VLOOKUP(B318,'R015'!$X$5:$Y$19,2,FALSE),0)+IFERROR(VLOOKUP(B318,'R016'!$X$5:$Y$19,2,FALSE),0)+IFERROR(VLOOKUP(B318,'R017'!$X$5:$Y$19,2,FALSE),0)+IFERROR(VLOOKUP(B318,'R018'!$X$5:$Y$19,2,FALSE),0)+IFERROR(VLOOKUP(B318,'R019'!$X$5:$Y$19,2,FALSE),0)+IFERROR(VLOOKUP(B318,'R020'!$X$5:$Y$19,2,FALSE),0)+IFERROR(VLOOKUP(B318,'R021'!$X$5:$Y$19,2,FALSE),0)</f>
        <v>0</v>
      </c>
      <c r="W318" s="30">
        <f t="shared" ca="1" si="21"/>
        <v>0</v>
      </c>
      <c r="X318" s="31">
        <f t="shared" ca="1" si="22"/>
        <v>0</v>
      </c>
      <c r="Y318" s="19">
        <f ca="1">IFERROR(VLOOKUP(B318,'R001'!$X$5:$Z$19,2,FALSE),0)+IFERROR(VLOOKUP(B318,'R002'!$X$5:$Z$19,2,FALSE),0)+IFERROR(VLOOKUP(B318,'R003'!$X$5:$Z$19,2,FALSE),0)+IFERROR(VLOOKUP(B318,'R004'!$X$5:$Z$19,2,FALSE),0)+IFERROR(VLOOKUP(B318,'R005'!$X$5:$Z$19,2,FALSE),0)+IFERROR(VLOOKUP(B318,'R006'!$X$5:$Z$19,2,FALSE),0)+IFERROR(VLOOKUP(B318,'R007'!$X$5:$Z$19,2,FALSE),0)+IFERROR(VLOOKUP(B318,'R008'!$X$5:$Z$19,2,FALSE),0)+IFERROR(VLOOKUP(B318,'R009'!$X$5:$Z$19,2,FALSE),0)+IFERROR(VLOOKUP(B318,'R010'!$X$5:$Z$19,2,FALSE),0)+IFERROR(VLOOKUP(B318,'R011'!$X$5:$Z$19,2,FALSE),0)+IFERROR(VLOOKUP(B318,'R012'!$X$5:$Z$19,2,FALSE),0)+IFERROR(VLOOKUP(B318,'R013'!$X$5:$Z$19,2,FALSE),0)+IFERROR(VLOOKUP(B318,'R014'!$X$5:$Z$19,2,FALSE),0)+IFERROR(VLOOKUP(B318,'R015'!$X$5:$Z$19,2,FALSE),0)+IFERROR(VLOOKUP(B318,'R016'!$X$5:$Z$19,2,FALSE),0)+IFERROR(VLOOKUP(B318,'R017'!$X$5:$Z$19,2,FALSE),0)+IFERROR(VLOOKUP(B318,'R018'!$X$5:$Z$19,2,FALSE),0)+IFERROR(VLOOKUP(B318,'R019'!$X$5:$Z$19,2,FALSE),0)+IFERROR(VLOOKUP(B318,'R020'!$X$5:$Z$19,2,FALSE),0)+IFERROR(VLOOKUP(B318,'R021'!$X$5:$Z$19,2,FALSE),0)</f>
        <v>0</v>
      </c>
      <c r="Z318" s="20">
        <f t="shared" ca="1" si="23"/>
        <v>0</v>
      </c>
      <c r="AA318" s="21">
        <f t="shared" ca="1" si="24"/>
        <v>0</v>
      </c>
      <c r="AB318" s="16"/>
    </row>
    <row r="319" spans="1:28" x14ac:dyDescent="0.25">
      <c r="A319" s="14"/>
      <c r="B319" s="130"/>
      <c r="C319" s="130"/>
      <c r="D319" s="180"/>
      <c r="E319" s="131"/>
      <c r="F319" s="32">
        <f t="shared" si="20"/>
        <v>0</v>
      </c>
      <c r="G319" s="132"/>
      <c r="H319" s="133"/>
      <c r="I319" s="133"/>
      <c r="J319" s="133"/>
      <c r="K319" s="133"/>
      <c r="L319" s="133"/>
      <c r="M319" s="133"/>
      <c r="N319" s="133"/>
      <c r="O319" s="133"/>
      <c r="P319" s="133"/>
      <c r="Q319" s="133"/>
      <c r="R319" s="133"/>
      <c r="S319" s="133"/>
      <c r="T319" s="133"/>
      <c r="U319" s="133"/>
      <c r="V319" s="29">
        <f ca="1">IFERROR(VLOOKUP(B319,'R001'!$X$5:$Y$19,2,FALSE),0)+IFERROR(VLOOKUP(B319,'R002'!$X$5:$Y$19,2,FALSE),0)+IFERROR(VLOOKUP(B319,'R003'!$X$5:$Y$19,2,FALSE),0)+IFERROR(VLOOKUP(B319,'R004'!$X$5:$Y$19,2,FALSE),0)+IFERROR(VLOOKUP(B319,'R005'!$X$5:$Y$19,2,FALSE),0)+IFERROR(VLOOKUP(B319,'R006'!$X$5:$Y$19,2,FALSE),0)+IFERROR(VLOOKUP(B319,'R007'!$X$5:$Y$19,2,FALSE),0)+IFERROR(VLOOKUP(B319,'R008'!$X$5:$Y$19,2,FALSE),0)+IFERROR(VLOOKUP(B319,'R009'!$X$5:$Y$19,2,FALSE),0)+IFERROR(VLOOKUP(B319,'R010'!$X$5:$Y$19,2,FALSE),0)+IFERROR(VLOOKUP(B319,'R011'!$X$5:$Y$19,2,FALSE),0)+IFERROR(VLOOKUP(B319,'R012'!$X$5:$Y$19,2,FALSE),0)+IFERROR(VLOOKUP(B319,'R013'!$X$5:$Y$19,2,FALSE),0)+IFERROR(VLOOKUP(B319,'R014'!$X$5:$Y$19,2,FALSE),0)+IFERROR(VLOOKUP(B319,'R015'!$X$5:$Y$19,2,FALSE),0)+IFERROR(VLOOKUP(B319,'R016'!$X$5:$Y$19,2,FALSE),0)+IFERROR(VLOOKUP(B319,'R017'!$X$5:$Y$19,2,FALSE),0)+IFERROR(VLOOKUP(B319,'R018'!$X$5:$Y$19,2,FALSE),0)+IFERROR(VLOOKUP(B319,'R019'!$X$5:$Y$19,2,FALSE),0)+IFERROR(VLOOKUP(B319,'R020'!$X$5:$Y$19,2,FALSE),0)+IFERROR(VLOOKUP(B319,'R021'!$X$5:$Y$19,2,FALSE),0)</f>
        <v>0</v>
      </c>
      <c r="W319" s="30">
        <f t="shared" ca="1" si="21"/>
        <v>0</v>
      </c>
      <c r="X319" s="31">
        <f t="shared" ca="1" si="22"/>
        <v>0</v>
      </c>
      <c r="Y319" s="19">
        <f ca="1">IFERROR(VLOOKUP(B319,'R001'!$X$5:$Z$19,2,FALSE),0)+IFERROR(VLOOKUP(B319,'R002'!$X$5:$Z$19,2,FALSE),0)+IFERROR(VLOOKUP(B319,'R003'!$X$5:$Z$19,2,FALSE),0)+IFERROR(VLOOKUP(B319,'R004'!$X$5:$Z$19,2,FALSE),0)+IFERROR(VLOOKUP(B319,'R005'!$X$5:$Z$19,2,FALSE),0)+IFERROR(VLOOKUP(B319,'R006'!$X$5:$Z$19,2,FALSE),0)+IFERROR(VLOOKUP(B319,'R007'!$X$5:$Z$19,2,FALSE),0)+IFERROR(VLOOKUP(B319,'R008'!$X$5:$Z$19,2,FALSE),0)+IFERROR(VLOOKUP(B319,'R009'!$X$5:$Z$19,2,FALSE),0)+IFERROR(VLOOKUP(B319,'R010'!$X$5:$Z$19,2,FALSE),0)+IFERROR(VLOOKUP(B319,'R011'!$X$5:$Z$19,2,FALSE),0)+IFERROR(VLOOKUP(B319,'R012'!$X$5:$Z$19,2,FALSE),0)+IFERROR(VLOOKUP(B319,'R013'!$X$5:$Z$19,2,FALSE),0)+IFERROR(VLOOKUP(B319,'R014'!$X$5:$Z$19,2,FALSE),0)+IFERROR(VLOOKUP(B319,'R015'!$X$5:$Z$19,2,FALSE),0)+IFERROR(VLOOKUP(B319,'R016'!$X$5:$Z$19,2,FALSE),0)+IFERROR(VLOOKUP(B319,'R017'!$X$5:$Z$19,2,FALSE),0)+IFERROR(VLOOKUP(B319,'R018'!$X$5:$Z$19,2,FALSE),0)+IFERROR(VLOOKUP(B319,'R019'!$X$5:$Z$19,2,FALSE),0)+IFERROR(VLOOKUP(B319,'R020'!$X$5:$Z$19,2,FALSE),0)+IFERROR(VLOOKUP(B319,'R021'!$X$5:$Z$19,2,FALSE),0)</f>
        <v>0</v>
      </c>
      <c r="Z319" s="20">
        <f t="shared" ca="1" si="23"/>
        <v>0</v>
      </c>
      <c r="AA319" s="21">
        <f t="shared" ca="1" si="24"/>
        <v>0</v>
      </c>
      <c r="AB319" s="16"/>
    </row>
    <row r="320" spans="1:28" x14ac:dyDescent="0.25">
      <c r="A320" s="14"/>
      <c r="B320" s="130"/>
      <c r="C320" s="130"/>
      <c r="D320" s="180"/>
      <c r="E320" s="131"/>
      <c r="F320" s="32">
        <f t="shared" si="20"/>
        <v>0</v>
      </c>
      <c r="G320" s="132"/>
      <c r="H320" s="133"/>
      <c r="I320" s="133"/>
      <c r="J320" s="133"/>
      <c r="K320" s="133"/>
      <c r="L320" s="133"/>
      <c r="M320" s="133"/>
      <c r="N320" s="133"/>
      <c r="O320" s="133"/>
      <c r="P320" s="133"/>
      <c r="Q320" s="133"/>
      <c r="R320" s="133"/>
      <c r="S320" s="133"/>
      <c r="T320" s="133"/>
      <c r="U320" s="133"/>
      <c r="V320" s="29">
        <f ca="1">IFERROR(VLOOKUP(B320,'R001'!$X$5:$Y$19,2,FALSE),0)+IFERROR(VLOOKUP(B320,'R002'!$X$5:$Y$19,2,FALSE),0)+IFERROR(VLOOKUP(B320,'R003'!$X$5:$Y$19,2,FALSE),0)+IFERROR(VLOOKUP(B320,'R004'!$X$5:$Y$19,2,FALSE),0)+IFERROR(VLOOKUP(B320,'R005'!$X$5:$Y$19,2,FALSE),0)+IFERROR(VLOOKUP(B320,'R006'!$X$5:$Y$19,2,FALSE),0)+IFERROR(VLOOKUP(B320,'R007'!$X$5:$Y$19,2,FALSE),0)+IFERROR(VLOOKUP(B320,'R008'!$X$5:$Y$19,2,FALSE),0)+IFERROR(VLOOKUP(B320,'R009'!$X$5:$Y$19,2,FALSE),0)+IFERROR(VLOOKUP(B320,'R010'!$X$5:$Y$19,2,FALSE),0)+IFERROR(VLOOKUP(B320,'R011'!$X$5:$Y$19,2,FALSE),0)+IFERROR(VLOOKUP(B320,'R012'!$X$5:$Y$19,2,FALSE),0)+IFERROR(VLOOKUP(B320,'R013'!$X$5:$Y$19,2,FALSE),0)+IFERROR(VLOOKUP(B320,'R014'!$X$5:$Y$19,2,FALSE),0)+IFERROR(VLOOKUP(B320,'R015'!$X$5:$Y$19,2,FALSE),0)+IFERROR(VLOOKUP(B320,'R016'!$X$5:$Y$19,2,FALSE),0)+IFERROR(VLOOKUP(B320,'R017'!$X$5:$Y$19,2,FALSE),0)+IFERROR(VLOOKUP(B320,'R018'!$X$5:$Y$19,2,FALSE),0)+IFERROR(VLOOKUP(B320,'R019'!$X$5:$Y$19,2,FALSE),0)+IFERROR(VLOOKUP(B320,'R020'!$X$5:$Y$19,2,FALSE),0)+IFERROR(VLOOKUP(B320,'R021'!$X$5:$Y$19,2,FALSE),0)</f>
        <v>0</v>
      </c>
      <c r="W320" s="30">
        <f t="shared" ca="1" si="21"/>
        <v>0</v>
      </c>
      <c r="X320" s="31">
        <f t="shared" ca="1" si="22"/>
        <v>0</v>
      </c>
      <c r="Y320" s="19">
        <f ca="1">IFERROR(VLOOKUP(B320,'R001'!$X$5:$Z$19,2,FALSE),0)+IFERROR(VLOOKUP(B320,'R002'!$X$5:$Z$19,2,FALSE),0)+IFERROR(VLOOKUP(B320,'R003'!$X$5:$Z$19,2,FALSE),0)+IFERROR(VLOOKUP(B320,'R004'!$X$5:$Z$19,2,FALSE),0)+IFERROR(VLOOKUP(B320,'R005'!$X$5:$Z$19,2,FALSE),0)+IFERROR(VLOOKUP(B320,'R006'!$X$5:$Z$19,2,FALSE),0)+IFERROR(VLOOKUP(B320,'R007'!$X$5:$Z$19,2,FALSE),0)+IFERROR(VLOOKUP(B320,'R008'!$X$5:$Z$19,2,FALSE),0)+IFERROR(VLOOKUP(B320,'R009'!$X$5:$Z$19,2,FALSE),0)+IFERROR(VLOOKUP(B320,'R010'!$X$5:$Z$19,2,FALSE),0)+IFERROR(VLOOKUP(B320,'R011'!$X$5:$Z$19,2,FALSE),0)+IFERROR(VLOOKUP(B320,'R012'!$X$5:$Z$19,2,FALSE),0)+IFERROR(VLOOKUP(B320,'R013'!$X$5:$Z$19,2,FALSE),0)+IFERROR(VLOOKUP(B320,'R014'!$X$5:$Z$19,2,FALSE),0)+IFERROR(VLOOKUP(B320,'R015'!$X$5:$Z$19,2,FALSE),0)+IFERROR(VLOOKUP(B320,'R016'!$X$5:$Z$19,2,FALSE),0)+IFERROR(VLOOKUP(B320,'R017'!$X$5:$Z$19,2,FALSE),0)+IFERROR(VLOOKUP(B320,'R018'!$X$5:$Z$19,2,FALSE),0)+IFERROR(VLOOKUP(B320,'R019'!$X$5:$Z$19,2,FALSE),0)+IFERROR(VLOOKUP(B320,'R020'!$X$5:$Z$19,2,FALSE),0)+IFERROR(VLOOKUP(B320,'R021'!$X$5:$Z$19,2,FALSE),0)</f>
        <v>0</v>
      </c>
      <c r="Z320" s="20">
        <f t="shared" ca="1" si="23"/>
        <v>0</v>
      </c>
      <c r="AA320" s="21">
        <f t="shared" ca="1" si="24"/>
        <v>0</v>
      </c>
      <c r="AB320" s="16"/>
    </row>
    <row r="321" spans="1:28" x14ac:dyDescent="0.25">
      <c r="A321" s="14"/>
      <c r="B321" s="130"/>
      <c r="C321" s="130"/>
      <c r="D321" s="180"/>
      <c r="E321" s="131"/>
      <c r="F321" s="32">
        <f t="shared" si="20"/>
        <v>0</v>
      </c>
      <c r="G321" s="132"/>
      <c r="H321" s="133"/>
      <c r="I321" s="133"/>
      <c r="J321" s="133"/>
      <c r="K321" s="133"/>
      <c r="L321" s="133"/>
      <c r="M321" s="133"/>
      <c r="N321" s="133"/>
      <c r="O321" s="133"/>
      <c r="P321" s="133"/>
      <c r="Q321" s="133"/>
      <c r="R321" s="133"/>
      <c r="S321" s="133"/>
      <c r="T321" s="133"/>
      <c r="U321" s="133"/>
      <c r="V321" s="29">
        <f ca="1">IFERROR(VLOOKUP(B321,'R001'!$X$5:$Y$19,2,FALSE),0)+IFERROR(VLOOKUP(B321,'R002'!$X$5:$Y$19,2,FALSE),0)+IFERROR(VLOOKUP(B321,'R003'!$X$5:$Y$19,2,FALSE),0)+IFERROR(VLOOKUP(B321,'R004'!$X$5:$Y$19,2,FALSE),0)+IFERROR(VLOOKUP(B321,'R005'!$X$5:$Y$19,2,FALSE),0)+IFERROR(VLOOKUP(B321,'R006'!$X$5:$Y$19,2,FALSE),0)+IFERROR(VLOOKUP(B321,'R007'!$X$5:$Y$19,2,FALSE),0)+IFERROR(VLOOKUP(B321,'R008'!$X$5:$Y$19,2,FALSE),0)+IFERROR(VLOOKUP(B321,'R009'!$X$5:$Y$19,2,FALSE),0)+IFERROR(VLOOKUP(B321,'R010'!$X$5:$Y$19,2,FALSE),0)+IFERROR(VLOOKUP(B321,'R011'!$X$5:$Y$19,2,FALSE),0)+IFERROR(VLOOKUP(B321,'R012'!$X$5:$Y$19,2,FALSE),0)+IFERROR(VLOOKUP(B321,'R013'!$X$5:$Y$19,2,FALSE),0)+IFERROR(VLOOKUP(B321,'R014'!$X$5:$Y$19,2,FALSE),0)+IFERROR(VLOOKUP(B321,'R015'!$X$5:$Y$19,2,FALSE),0)+IFERROR(VLOOKUP(B321,'R016'!$X$5:$Y$19,2,FALSE),0)+IFERROR(VLOOKUP(B321,'R017'!$X$5:$Y$19,2,FALSE),0)+IFERROR(VLOOKUP(B321,'R018'!$X$5:$Y$19,2,FALSE),0)+IFERROR(VLOOKUP(B321,'R019'!$X$5:$Y$19,2,FALSE),0)+IFERROR(VLOOKUP(B321,'R020'!$X$5:$Y$19,2,FALSE),0)+IFERROR(VLOOKUP(B321,'R021'!$X$5:$Y$19,2,FALSE),0)</f>
        <v>0</v>
      </c>
      <c r="W321" s="30">
        <f t="shared" ca="1" si="21"/>
        <v>0</v>
      </c>
      <c r="X321" s="31">
        <f t="shared" ca="1" si="22"/>
        <v>0</v>
      </c>
      <c r="Y321" s="19">
        <f ca="1">IFERROR(VLOOKUP(B321,'R001'!$X$5:$Z$19,2,FALSE),0)+IFERROR(VLOOKUP(B321,'R002'!$X$5:$Z$19,2,FALSE),0)+IFERROR(VLOOKUP(B321,'R003'!$X$5:$Z$19,2,FALSE),0)+IFERROR(VLOOKUP(B321,'R004'!$X$5:$Z$19,2,FALSE),0)+IFERROR(VLOOKUP(B321,'R005'!$X$5:$Z$19,2,FALSE),0)+IFERROR(VLOOKUP(B321,'R006'!$X$5:$Z$19,2,FALSE),0)+IFERROR(VLOOKUP(B321,'R007'!$X$5:$Z$19,2,FALSE),0)+IFERROR(VLOOKUP(B321,'R008'!$X$5:$Z$19,2,FALSE),0)+IFERROR(VLOOKUP(B321,'R009'!$X$5:$Z$19,2,FALSE),0)+IFERROR(VLOOKUP(B321,'R010'!$X$5:$Z$19,2,FALSE),0)+IFERROR(VLOOKUP(B321,'R011'!$X$5:$Z$19,2,FALSE),0)+IFERROR(VLOOKUP(B321,'R012'!$X$5:$Z$19,2,FALSE),0)+IFERROR(VLOOKUP(B321,'R013'!$X$5:$Z$19,2,FALSE),0)+IFERROR(VLOOKUP(B321,'R014'!$X$5:$Z$19,2,FALSE),0)+IFERROR(VLOOKUP(B321,'R015'!$X$5:$Z$19,2,FALSE),0)+IFERROR(VLOOKUP(B321,'R016'!$X$5:$Z$19,2,FALSE),0)+IFERROR(VLOOKUP(B321,'R017'!$X$5:$Z$19,2,FALSE),0)+IFERROR(VLOOKUP(B321,'R018'!$X$5:$Z$19,2,FALSE),0)+IFERROR(VLOOKUP(B321,'R019'!$X$5:$Z$19,2,FALSE),0)+IFERROR(VLOOKUP(B321,'R020'!$X$5:$Z$19,2,FALSE),0)+IFERROR(VLOOKUP(B321,'R021'!$X$5:$Z$19,2,FALSE),0)</f>
        <v>0</v>
      </c>
      <c r="Z321" s="20">
        <f t="shared" ca="1" si="23"/>
        <v>0</v>
      </c>
      <c r="AA321" s="21">
        <f t="shared" ca="1" si="24"/>
        <v>0</v>
      </c>
      <c r="AB321" s="16"/>
    </row>
    <row r="322" spans="1:28" x14ac:dyDescent="0.25">
      <c r="A322" s="14"/>
      <c r="B322" s="130"/>
      <c r="C322" s="130"/>
      <c r="D322" s="180"/>
      <c r="E322" s="131"/>
      <c r="F322" s="32">
        <f t="shared" si="20"/>
        <v>0</v>
      </c>
      <c r="G322" s="132"/>
      <c r="H322" s="133"/>
      <c r="I322" s="133"/>
      <c r="J322" s="133"/>
      <c r="K322" s="133"/>
      <c r="L322" s="133"/>
      <c r="M322" s="133"/>
      <c r="N322" s="133"/>
      <c r="O322" s="133"/>
      <c r="P322" s="133"/>
      <c r="Q322" s="133"/>
      <c r="R322" s="133"/>
      <c r="S322" s="133"/>
      <c r="T322" s="133"/>
      <c r="U322" s="133"/>
      <c r="V322" s="29">
        <f ca="1">IFERROR(VLOOKUP(B322,'R001'!$X$5:$Y$19,2,FALSE),0)+IFERROR(VLOOKUP(B322,'R002'!$X$5:$Y$19,2,FALSE),0)+IFERROR(VLOOKUP(B322,'R003'!$X$5:$Y$19,2,FALSE),0)+IFERROR(VLOOKUP(B322,'R004'!$X$5:$Y$19,2,FALSE),0)+IFERROR(VLOOKUP(B322,'R005'!$X$5:$Y$19,2,FALSE),0)+IFERROR(VLOOKUP(B322,'R006'!$X$5:$Y$19,2,FALSE),0)+IFERROR(VLOOKUP(B322,'R007'!$X$5:$Y$19,2,FALSE),0)+IFERROR(VLOOKUP(B322,'R008'!$X$5:$Y$19,2,FALSE),0)+IFERROR(VLOOKUP(B322,'R009'!$X$5:$Y$19,2,FALSE),0)+IFERROR(VLOOKUP(B322,'R010'!$X$5:$Y$19,2,FALSE),0)+IFERROR(VLOOKUP(B322,'R011'!$X$5:$Y$19,2,FALSE),0)+IFERROR(VLOOKUP(B322,'R012'!$X$5:$Y$19,2,FALSE),0)+IFERROR(VLOOKUP(B322,'R013'!$X$5:$Y$19,2,FALSE),0)+IFERROR(VLOOKUP(B322,'R014'!$X$5:$Y$19,2,FALSE),0)+IFERROR(VLOOKUP(B322,'R015'!$X$5:$Y$19,2,FALSE),0)+IFERROR(VLOOKUP(B322,'R016'!$X$5:$Y$19,2,FALSE),0)+IFERROR(VLOOKUP(B322,'R017'!$X$5:$Y$19,2,FALSE),0)+IFERROR(VLOOKUP(B322,'R018'!$X$5:$Y$19,2,FALSE),0)+IFERROR(VLOOKUP(B322,'R019'!$X$5:$Y$19,2,FALSE),0)+IFERROR(VLOOKUP(B322,'R020'!$X$5:$Y$19,2,FALSE),0)+IFERROR(VLOOKUP(B322,'R021'!$X$5:$Y$19,2,FALSE),0)</f>
        <v>0</v>
      </c>
      <c r="W322" s="30">
        <f t="shared" ca="1" si="21"/>
        <v>0</v>
      </c>
      <c r="X322" s="31">
        <f t="shared" ca="1" si="22"/>
        <v>0</v>
      </c>
      <c r="Y322" s="19">
        <f ca="1">IFERROR(VLOOKUP(B322,'R001'!$X$5:$Z$19,2,FALSE),0)+IFERROR(VLOOKUP(B322,'R002'!$X$5:$Z$19,2,FALSE),0)+IFERROR(VLOOKUP(B322,'R003'!$X$5:$Z$19,2,FALSE),0)+IFERROR(VLOOKUP(B322,'R004'!$X$5:$Z$19,2,FALSE),0)+IFERROR(VLOOKUP(B322,'R005'!$X$5:$Z$19,2,FALSE),0)+IFERROR(VLOOKUP(B322,'R006'!$X$5:$Z$19,2,FALSE),0)+IFERROR(VLOOKUP(B322,'R007'!$X$5:$Z$19,2,FALSE),0)+IFERROR(VLOOKUP(B322,'R008'!$X$5:$Z$19,2,FALSE),0)+IFERROR(VLOOKUP(B322,'R009'!$X$5:$Z$19,2,FALSE),0)+IFERROR(VLOOKUP(B322,'R010'!$X$5:$Z$19,2,FALSE),0)+IFERROR(VLOOKUP(B322,'R011'!$X$5:$Z$19,2,FALSE),0)+IFERROR(VLOOKUP(B322,'R012'!$X$5:$Z$19,2,FALSE),0)+IFERROR(VLOOKUP(B322,'R013'!$X$5:$Z$19,2,FALSE),0)+IFERROR(VLOOKUP(B322,'R014'!$X$5:$Z$19,2,FALSE),0)+IFERROR(VLOOKUP(B322,'R015'!$X$5:$Z$19,2,FALSE),0)+IFERROR(VLOOKUP(B322,'R016'!$X$5:$Z$19,2,FALSE),0)+IFERROR(VLOOKUP(B322,'R017'!$X$5:$Z$19,2,FALSE),0)+IFERROR(VLOOKUP(B322,'R018'!$X$5:$Z$19,2,FALSE),0)+IFERROR(VLOOKUP(B322,'R019'!$X$5:$Z$19,2,FALSE),0)+IFERROR(VLOOKUP(B322,'R020'!$X$5:$Z$19,2,FALSE),0)+IFERROR(VLOOKUP(B322,'R021'!$X$5:$Z$19,2,FALSE),0)</f>
        <v>0</v>
      </c>
      <c r="Z322" s="20">
        <f t="shared" ca="1" si="23"/>
        <v>0</v>
      </c>
      <c r="AA322" s="21">
        <f t="shared" ca="1" si="24"/>
        <v>0</v>
      </c>
      <c r="AB322" s="16"/>
    </row>
    <row r="323" spans="1:28" x14ac:dyDescent="0.25">
      <c r="A323" s="14"/>
      <c r="B323" s="130"/>
      <c r="C323" s="130"/>
      <c r="D323" s="180"/>
      <c r="E323" s="131"/>
      <c r="F323" s="32">
        <f t="shared" si="20"/>
        <v>0</v>
      </c>
      <c r="G323" s="132"/>
      <c r="H323" s="133"/>
      <c r="I323" s="133"/>
      <c r="J323" s="133"/>
      <c r="K323" s="133"/>
      <c r="L323" s="133"/>
      <c r="M323" s="133"/>
      <c r="N323" s="133"/>
      <c r="O323" s="133"/>
      <c r="P323" s="133"/>
      <c r="Q323" s="133"/>
      <c r="R323" s="133"/>
      <c r="S323" s="133"/>
      <c r="T323" s="133"/>
      <c r="U323" s="133"/>
      <c r="V323" s="29">
        <f ca="1">IFERROR(VLOOKUP(B323,'R001'!$X$5:$Y$19,2,FALSE),0)+IFERROR(VLOOKUP(B323,'R002'!$X$5:$Y$19,2,FALSE),0)+IFERROR(VLOOKUP(B323,'R003'!$X$5:$Y$19,2,FALSE),0)+IFERROR(VLOOKUP(B323,'R004'!$X$5:$Y$19,2,FALSE),0)+IFERROR(VLOOKUP(B323,'R005'!$X$5:$Y$19,2,FALSE),0)+IFERROR(VLOOKUP(B323,'R006'!$X$5:$Y$19,2,FALSE),0)+IFERROR(VLOOKUP(B323,'R007'!$X$5:$Y$19,2,FALSE),0)+IFERROR(VLOOKUP(B323,'R008'!$X$5:$Y$19,2,FALSE),0)+IFERROR(VLOOKUP(B323,'R009'!$X$5:$Y$19,2,FALSE),0)+IFERROR(VLOOKUP(B323,'R010'!$X$5:$Y$19,2,FALSE),0)+IFERROR(VLOOKUP(B323,'R011'!$X$5:$Y$19,2,FALSE),0)+IFERROR(VLOOKUP(B323,'R012'!$X$5:$Y$19,2,FALSE),0)+IFERROR(VLOOKUP(B323,'R013'!$X$5:$Y$19,2,FALSE),0)+IFERROR(VLOOKUP(B323,'R014'!$X$5:$Y$19,2,FALSE),0)+IFERROR(VLOOKUP(B323,'R015'!$X$5:$Y$19,2,FALSE),0)+IFERROR(VLOOKUP(B323,'R016'!$X$5:$Y$19,2,FALSE),0)+IFERROR(VLOOKUP(B323,'R017'!$X$5:$Y$19,2,FALSE),0)+IFERROR(VLOOKUP(B323,'R018'!$X$5:$Y$19,2,FALSE),0)+IFERROR(VLOOKUP(B323,'R019'!$X$5:$Y$19,2,FALSE),0)+IFERROR(VLOOKUP(B323,'R020'!$X$5:$Y$19,2,FALSE),0)+IFERROR(VLOOKUP(B323,'R021'!$X$5:$Y$19,2,FALSE),0)</f>
        <v>0</v>
      </c>
      <c r="W323" s="30">
        <f t="shared" ca="1" si="21"/>
        <v>0</v>
      </c>
      <c r="X323" s="31">
        <f t="shared" ca="1" si="22"/>
        <v>0</v>
      </c>
      <c r="Y323" s="19">
        <f ca="1">IFERROR(VLOOKUP(B323,'R001'!$X$5:$Z$19,2,FALSE),0)+IFERROR(VLOOKUP(B323,'R002'!$X$5:$Z$19,2,FALSE),0)+IFERROR(VLOOKUP(B323,'R003'!$X$5:$Z$19,2,FALSE),0)+IFERROR(VLOOKUP(B323,'R004'!$X$5:$Z$19,2,FALSE),0)+IFERROR(VLOOKUP(B323,'R005'!$X$5:$Z$19,2,FALSE),0)+IFERROR(VLOOKUP(B323,'R006'!$X$5:$Z$19,2,FALSE),0)+IFERROR(VLOOKUP(B323,'R007'!$X$5:$Z$19,2,FALSE),0)+IFERROR(VLOOKUP(B323,'R008'!$X$5:$Z$19,2,FALSE),0)+IFERROR(VLOOKUP(B323,'R009'!$X$5:$Z$19,2,FALSE),0)+IFERROR(VLOOKUP(B323,'R010'!$X$5:$Z$19,2,FALSE),0)+IFERROR(VLOOKUP(B323,'R011'!$X$5:$Z$19,2,FALSE),0)+IFERROR(VLOOKUP(B323,'R012'!$X$5:$Z$19,2,FALSE),0)+IFERROR(VLOOKUP(B323,'R013'!$X$5:$Z$19,2,FALSE),0)+IFERROR(VLOOKUP(B323,'R014'!$X$5:$Z$19,2,FALSE),0)+IFERROR(VLOOKUP(B323,'R015'!$X$5:$Z$19,2,FALSE),0)+IFERROR(VLOOKUP(B323,'R016'!$X$5:$Z$19,2,FALSE),0)+IFERROR(VLOOKUP(B323,'R017'!$X$5:$Z$19,2,FALSE),0)+IFERROR(VLOOKUP(B323,'R018'!$X$5:$Z$19,2,FALSE),0)+IFERROR(VLOOKUP(B323,'R019'!$X$5:$Z$19,2,FALSE),0)+IFERROR(VLOOKUP(B323,'R020'!$X$5:$Z$19,2,FALSE),0)+IFERROR(VLOOKUP(B323,'R021'!$X$5:$Z$19,2,FALSE),0)</f>
        <v>0</v>
      </c>
      <c r="Z323" s="20">
        <f t="shared" ca="1" si="23"/>
        <v>0</v>
      </c>
      <c r="AA323" s="21">
        <f t="shared" ca="1" si="24"/>
        <v>0</v>
      </c>
      <c r="AB323" s="16"/>
    </row>
    <row r="324" spans="1:28" x14ac:dyDescent="0.25">
      <c r="A324" s="14"/>
      <c r="B324" s="130"/>
      <c r="C324" s="130"/>
      <c r="D324" s="180"/>
      <c r="E324" s="131"/>
      <c r="F324" s="32">
        <f t="shared" ref="F324:F387" si="25">IFERROR(E324/D324,0)</f>
        <v>0</v>
      </c>
      <c r="G324" s="132"/>
      <c r="H324" s="133"/>
      <c r="I324" s="133"/>
      <c r="J324" s="133"/>
      <c r="K324" s="133"/>
      <c r="L324" s="133"/>
      <c r="M324" s="133"/>
      <c r="N324" s="133"/>
      <c r="O324" s="133"/>
      <c r="P324" s="133"/>
      <c r="Q324" s="133"/>
      <c r="R324" s="133"/>
      <c r="S324" s="133"/>
      <c r="T324" s="133"/>
      <c r="U324" s="133"/>
      <c r="V324" s="29">
        <f ca="1">IFERROR(VLOOKUP(B324,'R001'!$X$5:$Y$19,2,FALSE),0)+IFERROR(VLOOKUP(B324,'R002'!$X$5:$Y$19,2,FALSE),0)+IFERROR(VLOOKUP(B324,'R003'!$X$5:$Y$19,2,FALSE),0)+IFERROR(VLOOKUP(B324,'R004'!$X$5:$Y$19,2,FALSE),0)+IFERROR(VLOOKUP(B324,'R005'!$X$5:$Y$19,2,FALSE),0)+IFERROR(VLOOKUP(B324,'R006'!$X$5:$Y$19,2,FALSE),0)+IFERROR(VLOOKUP(B324,'R007'!$X$5:$Y$19,2,FALSE),0)+IFERROR(VLOOKUP(B324,'R008'!$X$5:$Y$19,2,FALSE),0)+IFERROR(VLOOKUP(B324,'R009'!$X$5:$Y$19,2,FALSE),0)+IFERROR(VLOOKUP(B324,'R010'!$X$5:$Y$19,2,FALSE),0)+IFERROR(VLOOKUP(B324,'R011'!$X$5:$Y$19,2,FALSE),0)+IFERROR(VLOOKUP(B324,'R012'!$X$5:$Y$19,2,FALSE),0)+IFERROR(VLOOKUP(B324,'R013'!$X$5:$Y$19,2,FALSE),0)+IFERROR(VLOOKUP(B324,'R014'!$X$5:$Y$19,2,FALSE),0)+IFERROR(VLOOKUP(B324,'R015'!$X$5:$Y$19,2,FALSE),0)+IFERROR(VLOOKUP(B324,'R016'!$X$5:$Y$19,2,FALSE),0)+IFERROR(VLOOKUP(B324,'R017'!$X$5:$Y$19,2,FALSE),0)+IFERROR(VLOOKUP(B324,'R018'!$X$5:$Y$19,2,FALSE),0)+IFERROR(VLOOKUP(B324,'R019'!$X$5:$Y$19,2,FALSE),0)+IFERROR(VLOOKUP(B324,'R020'!$X$5:$Y$19,2,FALSE),0)+IFERROR(VLOOKUP(B324,'R021'!$X$5:$Y$19,2,FALSE),0)</f>
        <v>0</v>
      </c>
      <c r="W324" s="30">
        <f t="shared" ref="W324:W387" ca="1" si="26">IFERROR(ROUNDUP(V324/D324,0),0)</f>
        <v>0</v>
      </c>
      <c r="X324" s="31">
        <f t="shared" ref="X324:X387" ca="1" si="27">W324*E324</f>
        <v>0</v>
      </c>
      <c r="Y324" s="19">
        <f ca="1">IFERROR(VLOOKUP(B324,'R001'!$X$5:$Z$19,2,FALSE),0)+IFERROR(VLOOKUP(B324,'R002'!$X$5:$Z$19,2,FALSE),0)+IFERROR(VLOOKUP(B324,'R003'!$X$5:$Z$19,2,FALSE),0)+IFERROR(VLOOKUP(B324,'R004'!$X$5:$Z$19,2,FALSE),0)+IFERROR(VLOOKUP(B324,'R005'!$X$5:$Z$19,2,FALSE),0)+IFERROR(VLOOKUP(B324,'R006'!$X$5:$Z$19,2,FALSE),0)+IFERROR(VLOOKUP(B324,'R007'!$X$5:$Z$19,2,FALSE),0)+IFERROR(VLOOKUP(B324,'R008'!$X$5:$Z$19,2,FALSE),0)+IFERROR(VLOOKUP(B324,'R009'!$X$5:$Z$19,2,FALSE),0)+IFERROR(VLOOKUP(B324,'R010'!$X$5:$Z$19,2,FALSE),0)+IFERROR(VLOOKUP(B324,'R011'!$X$5:$Z$19,2,FALSE),0)+IFERROR(VLOOKUP(B324,'R012'!$X$5:$Z$19,2,FALSE),0)+IFERROR(VLOOKUP(B324,'R013'!$X$5:$Z$19,2,FALSE),0)+IFERROR(VLOOKUP(B324,'R014'!$X$5:$Z$19,2,FALSE),0)+IFERROR(VLOOKUP(B324,'R015'!$X$5:$Z$19,2,FALSE),0)+IFERROR(VLOOKUP(B324,'R016'!$X$5:$Z$19,2,FALSE),0)+IFERROR(VLOOKUP(B324,'R017'!$X$5:$Z$19,2,FALSE),0)+IFERROR(VLOOKUP(B324,'R018'!$X$5:$Z$19,2,FALSE),0)+IFERROR(VLOOKUP(B324,'R019'!$X$5:$Z$19,2,FALSE),0)+IFERROR(VLOOKUP(B324,'R020'!$X$5:$Z$19,2,FALSE),0)+IFERROR(VLOOKUP(B324,'R021'!$X$5:$Z$19,2,FALSE),0)</f>
        <v>0</v>
      </c>
      <c r="Z324" s="20">
        <f t="shared" ref="Z324:Z387" ca="1" si="28">IFERROR(ROUNDUP(Y324/D324,0),0)</f>
        <v>0</v>
      </c>
      <c r="AA324" s="21">
        <f t="shared" ca="1" si="24"/>
        <v>0</v>
      </c>
      <c r="AB324" s="16"/>
    </row>
    <row r="325" spans="1:28" x14ac:dyDescent="0.25">
      <c r="A325" s="14"/>
      <c r="B325" s="130"/>
      <c r="C325" s="130"/>
      <c r="D325" s="180"/>
      <c r="E325" s="131"/>
      <c r="F325" s="32">
        <f t="shared" si="25"/>
        <v>0</v>
      </c>
      <c r="G325" s="132"/>
      <c r="H325" s="133"/>
      <c r="I325" s="133"/>
      <c r="J325" s="133"/>
      <c r="K325" s="133"/>
      <c r="L325" s="133"/>
      <c r="M325" s="133"/>
      <c r="N325" s="133"/>
      <c r="O325" s="133"/>
      <c r="P325" s="133"/>
      <c r="Q325" s="133"/>
      <c r="R325" s="133"/>
      <c r="S325" s="133"/>
      <c r="T325" s="133"/>
      <c r="U325" s="133"/>
      <c r="V325" s="29">
        <f ca="1">IFERROR(VLOOKUP(B325,'R001'!$X$5:$Y$19,2,FALSE),0)+IFERROR(VLOOKUP(B325,'R002'!$X$5:$Y$19,2,FALSE),0)+IFERROR(VLOOKUP(B325,'R003'!$X$5:$Y$19,2,FALSE),0)+IFERROR(VLOOKUP(B325,'R004'!$X$5:$Y$19,2,FALSE),0)+IFERROR(VLOOKUP(B325,'R005'!$X$5:$Y$19,2,FALSE),0)+IFERROR(VLOOKUP(B325,'R006'!$X$5:$Y$19,2,FALSE),0)+IFERROR(VLOOKUP(B325,'R007'!$X$5:$Y$19,2,FALSE),0)+IFERROR(VLOOKUP(B325,'R008'!$X$5:$Y$19,2,FALSE),0)+IFERROR(VLOOKUP(B325,'R009'!$X$5:$Y$19,2,FALSE),0)+IFERROR(VLOOKUP(B325,'R010'!$X$5:$Y$19,2,FALSE),0)+IFERROR(VLOOKUP(B325,'R011'!$X$5:$Y$19,2,FALSE),0)+IFERROR(VLOOKUP(B325,'R012'!$X$5:$Y$19,2,FALSE),0)+IFERROR(VLOOKUP(B325,'R013'!$X$5:$Y$19,2,FALSE),0)+IFERROR(VLOOKUP(B325,'R014'!$X$5:$Y$19,2,FALSE),0)+IFERROR(VLOOKUP(B325,'R015'!$X$5:$Y$19,2,FALSE),0)+IFERROR(VLOOKUP(B325,'R016'!$X$5:$Y$19,2,FALSE),0)+IFERROR(VLOOKUP(B325,'R017'!$X$5:$Y$19,2,FALSE),0)+IFERROR(VLOOKUP(B325,'R018'!$X$5:$Y$19,2,FALSE),0)+IFERROR(VLOOKUP(B325,'R019'!$X$5:$Y$19,2,FALSE),0)+IFERROR(VLOOKUP(B325,'R020'!$X$5:$Y$19,2,FALSE),0)+IFERROR(VLOOKUP(B325,'R021'!$X$5:$Y$19,2,FALSE),0)</f>
        <v>0</v>
      </c>
      <c r="W325" s="30">
        <f t="shared" ca="1" si="26"/>
        <v>0</v>
      </c>
      <c r="X325" s="31">
        <f t="shared" ca="1" si="27"/>
        <v>0</v>
      </c>
      <c r="Y325" s="19">
        <f ca="1">IFERROR(VLOOKUP(B325,'R001'!$X$5:$Z$19,2,FALSE),0)+IFERROR(VLOOKUP(B325,'R002'!$X$5:$Z$19,2,FALSE),0)+IFERROR(VLOOKUP(B325,'R003'!$X$5:$Z$19,2,FALSE),0)+IFERROR(VLOOKUP(B325,'R004'!$X$5:$Z$19,2,FALSE),0)+IFERROR(VLOOKUP(B325,'R005'!$X$5:$Z$19,2,FALSE),0)+IFERROR(VLOOKUP(B325,'R006'!$X$5:$Z$19,2,FALSE),0)+IFERROR(VLOOKUP(B325,'R007'!$X$5:$Z$19,2,FALSE),0)+IFERROR(VLOOKUP(B325,'R008'!$X$5:$Z$19,2,FALSE),0)+IFERROR(VLOOKUP(B325,'R009'!$X$5:$Z$19,2,FALSE),0)+IFERROR(VLOOKUP(B325,'R010'!$X$5:$Z$19,2,FALSE),0)+IFERROR(VLOOKUP(B325,'R011'!$X$5:$Z$19,2,FALSE),0)+IFERROR(VLOOKUP(B325,'R012'!$X$5:$Z$19,2,FALSE),0)+IFERROR(VLOOKUP(B325,'R013'!$X$5:$Z$19,2,FALSE),0)+IFERROR(VLOOKUP(B325,'R014'!$X$5:$Z$19,2,FALSE),0)+IFERROR(VLOOKUP(B325,'R015'!$X$5:$Z$19,2,FALSE),0)+IFERROR(VLOOKUP(B325,'R016'!$X$5:$Z$19,2,FALSE),0)+IFERROR(VLOOKUP(B325,'R017'!$X$5:$Z$19,2,FALSE),0)+IFERROR(VLOOKUP(B325,'R018'!$X$5:$Z$19,2,FALSE),0)+IFERROR(VLOOKUP(B325,'R019'!$X$5:$Z$19,2,FALSE),0)+IFERROR(VLOOKUP(B325,'R020'!$X$5:$Z$19,2,FALSE),0)+IFERROR(VLOOKUP(B325,'R021'!$X$5:$Z$19,2,FALSE),0)</f>
        <v>0</v>
      </c>
      <c r="Z325" s="20">
        <f t="shared" ca="1" si="28"/>
        <v>0</v>
      </c>
      <c r="AA325" s="21">
        <f t="shared" ref="AA325:AA388" ca="1" si="29">Z325*E325</f>
        <v>0</v>
      </c>
      <c r="AB325" s="16"/>
    </row>
    <row r="326" spans="1:28" x14ac:dyDescent="0.25">
      <c r="A326" s="14"/>
      <c r="B326" s="130"/>
      <c r="C326" s="130"/>
      <c r="D326" s="180"/>
      <c r="E326" s="131"/>
      <c r="F326" s="32">
        <f t="shared" si="25"/>
        <v>0</v>
      </c>
      <c r="G326" s="132"/>
      <c r="H326" s="133"/>
      <c r="I326" s="133"/>
      <c r="J326" s="133"/>
      <c r="K326" s="133"/>
      <c r="L326" s="133"/>
      <c r="M326" s="133"/>
      <c r="N326" s="133"/>
      <c r="O326" s="133"/>
      <c r="P326" s="133"/>
      <c r="Q326" s="133"/>
      <c r="R326" s="133"/>
      <c r="S326" s="133"/>
      <c r="T326" s="133"/>
      <c r="U326" s="133"/>
      <c r="V326" s="29">
        <f ca="1">IFERROR(VLOOKUP(B326,'R001'!$X$5:$Y$19,2,FALSE),0)+IFERROR(VLOOKUP(B326,'R002'!$X$5:$Y$19,2,FALSE),0)+IFERROR(VLOOKUP(B326,'R003'!$X$5:$Y$19,2,FALSE),0)+IFERROR(VLOOKUP(B326,'R004'!$X$5:$Y$19,2,FALSE),0)+IFERROR(VLOOKUP(B326,'R005'!$X$5:$Y$19,2,FALSE),0)+IFERROR(VLOOKUP(B326,'R006'!$X$5:$Y$19,2,FALSE),0)+IFERROR(VLOOKUP(B326,'R007'!$X$5:$Y$19,2,FALSE),0)+IFERROR(VLOOKUP(B326,'R008'!$X$5:$Y$19,2,FALSE),0)+IFERROR(VLOOKUP(B326,'R009'!$X$5:$Y$19,2,FALSE),0)+IFERROR(VLOOKUP(B326,'R010'!$X$5:$Y$19,2,FALSE),0)+IFERROR(VLOOKUP(B326,'R011'!$X$5:$Y$19,2,FALSE),0)+IFERROR(VLOOKUP(B326,'R012'!$X$5:$Y$19,2,FALSE),0)+IFERROR(VLOOKUP(B326,'R013'!$X$5:$Y$19,2,FALSE),0)+IFERROR(VLOOKUP(B326,'R014'!$X$5:$Y$19,2,FALSE),0)+IFERROR(VLOOKUP(B326,'R015'!$X$5:$Y$19,2,FALSE),0)+IFERROR(VLOOKUP(B326,'R016'!$X$5:$Y$19,2,FALSE),0)+IFERROR(VLOOKUP(B326,'R017'!$X$5:$Y$19,2,FALSE),0)+IFERROR(VLOOKUP(B326,'R018'!$X$5:$Y$19,2,FALSE),0)+IFERROR(VLOOKUP(B326,'R019'!$X$5:$Y$19,2,FALSE),0)+IFERROR(VLOOKUP(B326,'R020'!$X$5:$Y$19,2,FALSE),0)+IFERROR(VLOOKUP(B326,'R021'!$X$5:$Y$19,2,FALSE),0)</f>
        <v>0</v>
      </c>
      <c r="W326" s="30">
        <f t="shared" ca="1" si="26"/>
        <v>0</v>
      </c>
      <c r="X326" s="31">
        <f t="shared" ca="1" si="27"/>
        <v>0</v>
      </c>
      <c r="Y326" s="19">
        <f ca="1">IFERROR(VLOOKUP(B326,'R001'!$X$5:$Z$19,2,FALSE),0)+IFERROR(VLOOKUP(B326,'R002'!$X$5:$Z$19,2,FALSE),0)+IFERROR(VLOOKUP(B326,'R003'!$X$5:$Z$19,2,FALSE),0)+IFERROR(VLOOKUP(B326,'R004'!$X$5:$Z$19,2,FALSE),0)+IFERROR(VLOOKUP(B326,'R005'!$X$5:$Z$19,2,FALSE),0)+IFERROR(VLOOKUP(B326,'R006'!$X$5:$Z$19,2,FALSE),0)+IFERROR(VLOOKUP(B326,'R007'!$X$5:$Z$19,2,FALSE),0)+IFERROR(VLOOKUP(B326,'R008'!$X$5:$Z$19,2,FALSE),0)+IFERROR(VLOOKUP(B326,'R009'!$X$5:$Z$19,2,FALSE),0)+IFERROR(VLOOKUP(B326,'R010'!$X$5:$Z$19,2,FALSE),0)+IFERROR(VLOOKUP(B326,'R011'!$X$5:$Z$19,2,FALSE),0)+IFERROR(VLOOKUP(B326,'R012'!$X$5:$Z$19,2,FALSE),0)+IFERROR(VLOOKUP(B326,'R013'!$X$5:$Z$19,2,FALSE),0)+IFERROR(VLOOKUP(B326,'R014'!$X$5:$Z$19,2,FALSE),0)+IFERROR(VLOOKUP(B326,'R015'!$X$5:$Z$19,2,FALSE),0)+IFERROR(VLOOKUP(B326,'R016'!$X$5:$Z$19,2,FALSE),0)+IFERROR(VLOOKUP(B326,'R017'!$X$5:$Z$19,2,FALSE),0)+IFERROR(VLOOKUP(B326,'R018'!$X$5:$Z$19,2,FALSE),0)+IFERROR(VLOOKUP(B326,'R019'!$X$5:$Z$19,2,FALSE),0)+IFERROR(VLOOKUP(B326,'R020'!$X$5:$Z$19,2,FALSE),0)+IFERROR(VLOOKUP(B326,'R021'!$X$5:$Z$19,2,FALSE),0)</f>
        <v>0</v>
      </c>
      <c r="Z326" s="20">
        <f t="shared" ca="1" si="28"/>
        <v>0</v>
      </c>
      <c r="AA326" s="21">
        <f t="shared" ca="1" si="29"/>
        <v>0</v>
      </c>
      <c r="AB326" s="16"/>
    </row>
    <row r="327" spans="1:28" x14ac:dyDescent="0.25">
      <c r="A327" s="14"/>
      <c r="B327" s="130"/>
      <c r="C327" s="130"/>
      <c r="D327" s="180"/>
      <c r="E327" s="131"/>
      <c r="F327" s="32">
        <f t="shared" si="25"/>
        <v>0</v>
      </c>
      <c r="G327" s="132"/>
      <c r="H327" s="133"/>
      <c r="I327" s="133"/>
      <c r="J327" s="133"/>
      <c r="K327" s="133"/>
      <c r="L327" s="133"/>
      <c r="M327" s="133"/>
      <c r="N327" s="133"/>
      <c r="O327" s="133"/>
      <c r="P327" s="133"/>
      <c r="Q327" s="133"/>
      <c r="R327" s="133"/>
      <c r="S327" s="133"/>
      <c r="T327" s="133"/>
      <c r="U327" s="133"/>
      <c r="V327" s="29">
        <f ca="1">IFERROR(VLOOKUP(B327,'R001'!$X$5:$Y$19,2,FALSE),0)+IFERROR(VLOOKUP(B327,'R002'!$X$5:$Y$19,2,FALSE),0)+IFERROR(VLOOKUP(B327,'R003'!$X$5:$Y$19,2,FALSE),0)+IFERROR(VLOOKUP(B327,'R004'!$X$5:$Y$19,2,FALSE),0)+IFERROR(VLOOKUP(B327,'R005'!$X$5:$Y$19,2,FALSE),0)+IFERROR(VLOOKUP(B327,'R006'!$X$5:$Y$19,2,FALSE),0)+IFERROR(VLOOKUP(B327,'R007'!$X$5:$Y$19,2,FALSE),0)+IFERROR(VLOOKUP(B327,'R008'!$X$5:$Y$19,2,FALSE),0)+IFERROR(VLOOKUP(B327,'R009'!$X$5:$Y$19,2,FALSE),0)+IFERROR(VLOOKUP(B327,'R010'!$X$5:$Y$19,2,FALSE),0)+IFERROR(VLOOKUP(B327,'R011'!$X$5:$Y$19,2,FALSE),0)+IFERROR(VLOOKUP(B327,'R012'!$X$5:$Y$19,2,FALSE),0)+IFERROR(VLOOKUP(B327,'R013'!$X$5:$Y$19,2,FALSE),0)+IFERROR(VLOOKUP(B327,'R014'!$X$5:$Y$19,2,FALSE),0)+IFERROR(VLOOKUP(B327,'R015'!$X$5:$Y$19,2,FALSE),0)+IFERROR(VLOOKUP(B327,'R016'!$X$5:$Y$19,2,FALSE),0)+IFERROR(VLOOKUP(B327,'R017'!$X$5:$Y$19,2,FALSE),0)+IFERROR(VLOOKUP(B327,'R018'!$X$5:$Y$19,2,FALSE),0)+IFERROR(VLOOKUP(B327,'R019'!$X$5:$Y$19,2,FALSE),0)+IFERROR(VLOOKUP(B327,'R020'!$X$5:$Y$19,2,FALSE),0)+IFERROR(VLOOKUP(B327,'R021'!$X$5:$Y$19,2,FALSE),0)</f>
        <v>0</v>
      </c>
      <c r="W327" s="30">
        <f t="shared" ca="1" si="26"/>
        <v>0</v>
      </c>
      <c r="X327" s="31">
        <f t="shared" ca="1" si="27"/>
        <v>0</v>
      </c>
      <c r="Y327" s="19">
        <f ca="1">IFERROR(VLOOKUP(B327,'R001'!$X$5:$Z$19,2,FALSE),0)+IFERROR(VLOOKUP(B327,'R002'!$X$5:$Z$19,2,FALSE),0)+IFERROR(VLOOKUP(B327,'R003'!$X$5:$Z$19,2,FALSE),0)+IFERROR(VLOOKUP(B327,'R004'!$X$5:$Z$19,2,FALSE),0)+IFERROR(VLOOKUP(B327,'R005'!$X$5:$Z$19,2,FALSE),0)+IFERROR(VLOOKUP(B327,'R006'!$X$5:$Z$19,2,FALSE),0)+IFERROR(VLOOKUP(B327,'R007'!$X$5:$Z$19,2,FALSE),0)+IFERROR(VLOOKUP(B327,'R008'!$X$5:$Z$19,2,FALSE),0)+IFERROR(VLOOKUP(B327,'R009'!$X$5:$Z$19,2,FALSE),0)+IFERROR(VLOOKUP(B327,'R010'!$X$5:$Z$19,2,FALSE),0)+IFERROR(VLOOKUP(B327,'R011'!$X$5:$Z$19,2,FALSE),0)+IFERROR(VLOOKUP(B327,'R012'!$X$5:$Z$19,2,FALSE),0)+IFERROR(VLOOKUP(B327,'R013'!$X$5:$Z$19,2,FALSE),0)+IFERROR(VLOOKUP(B327,'R014'!$X$5:$Z$19,2,FALSE),0)+IFERROR(VLOOKUP(B327,'R015'!$X$5:$Z$19,2,FALSE),0)+IFERROR(VLOOKUP(B327,'R016'!$X$5:$Z$19,2,FALSE),0)+IFERROR(VLOOKUP(B327,'R017'!$X$5:$Z$19,2,FALSE),0)+IFERROR(VLOOKUP(B327,'R018'!$X$5:$Z$19,2,FALSE),0)+IFERROR(VLOOKUP(B327,'R019'!$X$5:$Z$19,2,FALSE),0)+IFERROR(VLOOKUP(B327,'R020'!$X$5:$Z$19,2,FALSE),0)+IFERROR(VLOOKUP(B327,'R021'!$X$5:$Z$19,2,FALSE),0)</f>
        <v>0</v>
      </c>
      <c r="Z327" s="20">
        <f t="shared" ca="1" si="28"/>
        <v>0</v>
      </c>
      <c r="AA327" s="21">
        <f t="shared" ca="1" si="29"/>
        <v>0</v>
      </c>
      <c r="AB327" s="16"/>
    </row>
    <row r="328" spans="1:28" x14ac:dyDescent="0.25">
      <c r="A328" s="14"/>
      <c r="B328" s="130"/>
      <c r="C328" s="130"/>
      <c r="D328" s="180"/>
      <c r="E328" s="131"/>
      <c r="F328" s="32">
        <f t="shared" si="25"/>
        <v>0</v>
      </c>
      <c r="G328" s="132"/>
      <c r="H328" s="133"/>
      <c r="I328" s="133"/>
      <c r="J328" s="133"/>
      <c r="K328" s="133"/>
      <c r="L328" s="133"/>
      <c r="M328" s="133"/>
      <c r="N328" s="133"/>
      <c r="O328" s="133"/>
      <c r="P328" s="133"/>
      <c r="Q328" s="133"/>
      <c r="R328" s="133"/>
      <c r="S328" s="133"/>
      <c r="T328" s="133"/>
      <c r="U328" s="133"/>
      <c r="V328" s="29">
        <f ca="1">IFERROR(VLOOKUP(B328,'R001'!$X$5:$Y$19,2,FALSE),0)+IFERROR(VLOOKUP(B328,'R002'!$X$5:$Y$19,2,FALSE),0)+IFERROR(VLOOKUP(B328,'R003'!$X$5:$Y$19,2,FALSE),0)+IFERROR(VLOOKUP(B328,'R004'!$X$5:$Y$19,2,FALSE),0)+IFERROR(VLOOKUP(B328,'R005'!$X$5:$Y$19,2,FALSE),0)+IFERROR(VLOOKUP(B328,'R006'!$X$5:$Y$19,2,FALSE),0)+IFERROR(VLOOKUP(B328,'R007'!$X$5:$Y$19,2,FALSE),0)+IFERROR(VLOOKUP(B328,'R008'!$X$5:$Y$19,2,FALSE),0)+IFERROR(VLOOKUP(B328,'R009'!$X$5:$Y$19,2,FALSE),0)+IFERROR(VLOOKUP(B328,'R010'!$X$5:$Y$19,2,FALSE),0)+IFERROR(VLOOKUP(B328,'R011'!$X$5:$Y$19,2,FALSE),0)+IFERROR(VLOOKUP(B328,'R012'!$X$5:$Y$19,2,FALSE),0)+IFERROR(VLOOKUP(B328,'R013'!$X$5:$Y$19,2,FALSE),0)+IFERROR(VLOOKUP(B328,'R014'!$X$5:$Y$19,2,FALSE),0)+IFERROR(VLOOKUP(B328,'R015'!$X$5:$Y$19,2,FALSE),0)+IFERROR(VLOOKUP(B328,'R016'!$X$5:$Y$19,2,FALSE),0)+IFERROR(VLOOKUP(B328,'R017'!$X$5:$Y$19,2,FALSE),0)+IFERROR(VLOOKUP(B328,'R018'!$X$5:$Y$19,2,FALSE),0)+IFERROR(VLOOKUP(B328,'R019'!$X$5:$Y$19,2,FALSE),0)+IFERROR(VLOOKUP(B328,'R020'!$X$5:$Y$19,2,FALSE),0)+IFERROR(VLOOKUP(B328,'R021'!$X$5:$Y$19,2,FALSE),0)</f>
        <v>0</v>
      </c>
      <c r="W328" s="30">
        <f t="shared" ca="1" si="26"/>
        <v>0</v>
      </c>
      <c r="X328" s="31">
        <f t="shared" ca="1" si="27"/>
        <v>0</v>
      </c>
      <c r="Y328" s="19">
        <f ca="1">IFERROR(VLOOKUP(B328,'R001'!$X$5:$Z$19,2,FALSE),0)+IFERROR(VLOOKUP(B328,'R002'!$X$5:$Z$19,2,FALSE),0)+IFERROR(VLOOKUP(B328,'R003'!$X$5:$Z$19,2,FALSE),0)+IFERROR(VLOOKUP(B328,'R004'!$X$5:$Z$19,2,FALSE),0)+IFERROR(VLOOKUP(B328,'R005'!$X$5:$Z$19,2,FALSE),0)+IFERROR(VLOOKUP(B328,'R006'!$X$5:$Z$19,2,FALSE),0)+IFERROR(VLOOKUP(B328,'R007'!$X$5:$Z$19,2,FALSE),0)+IFERROR(VLOOKUP(B328,'R008'!$X$5:$Z$19,2,FALSE),0)+IFERROR(VLOOKUP(B328,'R009'!$X$5:$Z$19,2,FALSE),0)+IFERROR(VLOOKUP(B328,'R010'!$X$5:$Z$19,2,FALSE),0)+IFERROR(VLOOKUP(B328,'R011'!$X$5:$Z$19,2,FALSE),0)+IFERROR(VLOOKUP(B328,'R012'!$X$5:$Z$19,2,FALSE),0)+IFERROR(VLOOKUP(B328,'R013'!$X$5:$Z$19,2,FALSE),0)+IFERROR(VLOOKUP(B328,'R014'!$X$5:$Z$19,2,FALSE),0)+IFERROR(VLOOKUP(B328,'R015'!$X$5:$Z$19,2,FALSE),0)+IFERROR(VLOOKUP(B328,'R016'!$X$5:$Z$19,2,FALSE),0)+IFERROR(VLOOKUP(B328,'R017'!$X$5:$Z$19,2,FALSE),0)+IFERROR(VLOOKUP(B328,'R018'!$X$5:$Z$19,2,FALSE),0)+IFERROR(VLOOKUP(B328,'R019'!$X$5:$Z$19,2,FALSE),0)+IFERROR(VLOOKUP(B328,'R020'!$X$5:$Z$19,2,FALSE),0)+IFERROR(VLOOKUP(B328,'R021'!$X$5:$Z$19,2,FALSE),0)</f>
        <v>0</v>
      </c>
      <c r="Z328" s="20">
        <f t="shared" ca="1" si="28"/>
        <v>0</v>
      </c>
      <c r="AA328" s="21">
        <f t="shared" ca="1" si="29"/>
        <v>0</v>
      </c>
      <c r="AB328" s="16"/>
    </row>
    <row r="329" spans="1:28" x14ac:dyDescent="0.25">
      <c r="A329" s="14"/>
      <c r="B329" s="130"/>
      <c r="C329" s="130"/>
      <c r="D329" s="180"/>
      <c r="E329" s="131"/>
      <c r="F329" s="32">
        <f t="shared" si="25"/>
        <v>0</v>
      </c>
      <c r="G329" s="132"/>
      <c r="H329" s="133"/>
      <c r="I329" s="133"/>
      <c r="J329" s="133"/>
      <c r="K329" s="133"/>
      <c r="L329" s="133"/>
      <c r="M329" s="133"/>
      <c r="N329" s="133"/>
      <c r="O329" s="133"/>
      <c r="P329" s="133"/>
      <c r="Q329" s="133"/>
      <c r="R329" s="133"/>
      <c r="S329" s="133"/>
      <c r="T329" s="133"/>
      <c r="U329" s="133"/>
      <c r="V329" s="29">
        <f ca="1">IFERROR(VLOOKUP(B329,'R001'!$X$5:$Y$19,2,FALSE),0)+IFERROR(VLOOKUP(B329,'R002'!$X$5:$Y$19,2,FALSE),0)+IFERROR(VLOOKUP(B329,'R003'!$X$5:$Y$19,2,FALSE),0)+IFERROR(VLOOKUP(B329,'R004'!$X$5:$Y$19,2,FALSE),0)+IFERROR(VLOOKUP(B329,'R005'!$X$5:$Y$19,2,FALSE),0)+IFERROR(VLOOKUP(B329,'R006'!$X$5:$Y$19,2,FALSE),0)+IFERROR(VLOOKUP(B329,'R007'!$X$5:$Y$19,2,FALSE),0)+IFERROR(VLOOKUP(B329,'R008'!$X$5:$Y$19,2,FALSE),0)+IFERROR(VLOOKUP(B329,'R009'!$X$5:$Y$19,2,FALSE),0)+IFERROR(VLOOKUP(B329,'R010'!$X$5:$Y$19,2,FALSE),0)+IFERROR(VLOOKUP(B329,'R011'!$X$5:$Y$19,2,FALSE),0)+IFERROR(VLOOKUP(B329,'R012'!$X$5:$Y$19,2,FALSE),0)+IFERROR(VLOOKUP(B329,'R013'!$X$5:$Y$19,2,FALSE),0)+IFERROR(VLOOKUP(B329,'R014'!$X$5:$Y$19,2,FALSE),0)+IFERROR(VLOOKUP(B329,'R015'!$X$5:$Y$19,2,FALSE),0)+IFERROR(VLOOKUP(B329,'R016'!$X$5:$Y$19,2,FALSE),0)+IFERROR(VLOOKUP(B329,'R017'!$X$5:$Y$19,2,FALSE),0)+IFERROR(VLOOKUP(B329,'R018'!$X$5:$Y$19,2,FALSE),0)+IFERROR(VLOOKUP(B329,'R019'!$X$5:$Y$19,2,FALSE),0)+IFERROR(VLOOKUP(B329,'R020'!$X$5:$Y$19,2,FALSE),0)+IFERROR(VLOOKUP(B329,'R021'!$X$5:$Y$19,2,FALSE),0)</f>
        <v>0</v>
      </c>
      <c r="W329" s="30">
        <f t="shared" ca="1" si="26"/>
        <v>0</v>
      </c>
      <c r="X329" s="31">
        <f t="shared" ca="1" si="27"/>
        <v>0</v>
      </c>
      <c r="Y329" s="19">
        <f ca="1">IFERROR(VLOOKUP(B329,'R001'!$X$5:$Z$19,2,FALSE),0)+IFERROR(VLOOKUP(B329,'R002'!$X$5:$Z$19,2,FALSE),0)+IFERROR(VLOOKUP(B329,'R003'!$X$5:$Z$19,2,FALSE),0)+IFERROR(VLOOKUP(B329,'R004'!$X$5:$Z$19,2,FALSE),0)+IFERROR(VLOOKUP(B329,'R005'!$X$5:$Z$19,2,FALSE),0)+IFERROR(VLOOKUP(B329,'R006'!$X$5:$Z$19,2,FALSE),0)+IFERROR(VLOOKUP(B329,'R007'!$X$5:$Z$19,2,FALSE),0)+IFERROR(VLOOKUP(B329,'R008'!$X$5:$Z$19,2,FALSE),0)+IFERROR(VLOOKUP(B329,'R009'!$X$5:$Z$19,2,FALSE),0)+IFERROR(VLOOKUP(B329,'R010'!$X$5:$Z$19,2,FALSE),0)+IFERROR(VLOOKUP(B329,'R011'!$X$5:$Z$19,2,FALSE),0)+IFERROR(VLOOKUP(B329,'R012'!$X$5:$Z$19,2,FALSE),0)+IFERROR(VLOOKUP(B329,'R013'!$X$5:$Z$19,2,FALSE),0)+IFERROR(VLOOKUP(B329,'R014'!$X$5:$Z$19,2,FALSE),0)+IFERROR(VLOOKUP(B329,'R015'!$X$5:$Z$19,2,FALSE),0)+IFERROR(VLOOKUP(B329,'R016'!$X$5:$Z$19,2,FALSE),0)+IFERROR(VLOOKUP(B329,'R017'!$X$5:$Z$19,2,FALSE),0)+IFERROR(VLOOKUP(B329,'R018'!$X$5:$Z$19,2,FALSE),0)+IFERROR(VLOOKUP(B329,'R019'!$X$5:$Z$19,2,FALSE),0)+IFERROR(VLOOKUP(B329,'R020'!$X$5:$Z$19,2,FALSE),0)+IFERROR(VLOOKUP(B329,'R021'!$X$5:$Z$19,2,FALSE),0)</f>
        <v>0</v>
      </c>
      <c r="Z329" s="20">
        <f t="shared" ca="1" si="28"/>
        <v>0</v>
      </c>
      <c r="AA329" s="21">
        <f t="shared" ca="1" si="29"/>
        <v>0</v>
      </c>
      <c r="AB329" s="16"/>
    </row>
    <row r="330" spans="1:28" x14ac:dyDescent="0.25">
      <c r="A330" s="14"/>
      <c r="B330" s="130"/>
      <c r="C330" s="130"/>
      <c r="D330" s="180"/>
      <c r="E330" s="131"/>
      <c r="F330" s="32">
        <f t="shared" si="25"/>
        <v>0</v>
      </c>
      <c r="G330" s="132"/>
      <c r="H330" s="133"/>
      <c r="I330" s="133"/>
      <c r="J330" s="133"/>
      <c r="K330" s="133"/>
      <c r="L330" s="133"/>
      <c r="M330" s="133"/>
      <c r="N330" s="133"/>
      <c r="O330" s="133"/>
      <c r="P330" s="133"/>
      <c r="Q330" s="133"/>
      <c r="R330" s="133"/>
      <c r="S330" s="133"/>
      <c r="T330" s="133"/>
      <c r="U330" s="133"/>
      <c r="V330" s="29">
        <f ca="1">IFERROR(VLOOKUP(B330,'R001'!$X$5:$Y$19,2,FALSE),0)+IFERROR(VLOOKUP(B330,'R002'!$X$5:$Y$19,2,FALSE),0)+IFERROR(VLOOKUP(B330,'R003'!$X$5:$Y$19,2,FALSE),0)+IFERROR(VLOOKUP(B330,'R004'!$X$5:$Y$19,2,FALSE),0)+IFERROR(VLOOKUP(B330,'R005'!$X$5:$Y$19,2,FALSE),0)+IFERROR(VLOOKUP(B330,'R006'!$X$5:$Y$19,2,FALSE),0)+IFERROR(VLOOKUP(B330,'R007'!$X$5:$Y$19,2,FALSE),0)+IFERROR(VLOOKUP(B330,'R008'!$X$5:$Y$19,2,FALSE),0)+IFERROR(VLOOKUP(B330,'R009'!$X$5:$Y$19,2,FALSE),0)+IFERROR(VLOOKUP(B330,'R010'!$X$5:$Y$19,2,FALSE),0)+IFERROR(VLOOKUP(B330,'R011'!$X$5:$Y$19,2,FALSE),0)+IFERROR(VLOOKUP(B330,'R012'!$X$5:$Y$19,2,FALSE),0)+IFERROR(VLOOKUP(B330,'R013'!$X$5:$Y$19,2,FALSE),0)+IFERROR(VLOOKUP(B330,'R014'!$X$5:$Y$19,2,FALSE),0)+IFERROR(VLOOKUP(B330,'R015'!$X$5:$Y$19,2,FALSE),0)+IFERROR(VLOOKUP(B330,'R016'!$X$5:$Y$19,2,FALSE),0)+IFERROR(VLOOKUP(B330,'R017'!$X$5:$Y$19,2,FALSE),0)+IFERROR(VLOOKUP(B330,'R018'!$X$5:$Y$19,2,FALSE),0)+IFERROR(VLOOKUP(B330,'R019'!$X$5:$Y$19,2,FALSE),0)+IFERROR(VLOOKUP(B330,'R020'!$X$5:$Y$19,2,FALSE),0)+IFERROR(VLOOKUP(B330,'R021'!$X$5:$Y$19,2,FALSE),0)</f>
        <v>0</v>
      </c>
      <c r="W330" s="30">
        <f t="shared" ca="1" si="26"/>
        <v>0</v>
      </c>
      <c r="X330" s="31">
        <f t="shared" ca="1" si="27"/>
        <v>0</v>
      </c>
      <c r="Y330" s="19">
        <f ca="1">IFERROR(VLOOKUP(B330,'R001'!$X$5:$Z$19,2,FALSE),0)+IFERROR(VLOOKUP(B330,'R002'!$X$5:$Z$19,2,FALSE),0)+IFERROR(VLOOKUP(B330,'R003'!$X$5:$Z$19,2,FALSE),0)+IFERROR(VLOOKUP(B330,'R004'!$X$5:$Z$19,2,FALSE),0)+IFERROR(VLOOKUP(B330,'R005'!$X$5:$Z$19,2,FALSE),0)+IFERROR(VLOOKUP(B330,'R006'!$X$5:$Z$19,2,FALSE),0)+IFERROR(VLOOKUP(B330,'R007'!$X$5:$Z$19,2,FALSE),0)+IFERROR(VLOOKUP(B330,'R008'!$X$5:$Z$19,2,FALSE),0)+IFERROR(VLOOKUP(B330,'R009'!$X$5:$Z$19,2,FALSE),0)+IFERROR(VLOOKUP(B330,'R010'!$X$5:$Z$19,2,FALSE),0)+IFERROR(VLOOKUP(B330,'R011'!$X$5:$Z$19,2,FALSE),0)+IFERROR(VLOOKUP(B330,'R012'!$X$5:$Z$19,2,FALSE),0)+IFERROR(VLOOKUP(B330,'R013'!$X$5:$Z$19,2,FALSE),0)+IFERROR(VLOOKUP(B330,'R014'!$X$5:$Z$19,2,FALSE),0)+IFERROR(VLOOKUP(B330,'R015'!$X$5:$Z$19,2,FALSE),0)+IFERROR(VLOOKUP(B330,'R016'!$X$5:$Z$19,2,FALSE),0)+IFERROR(VLOOKUP(B330,'R017'!$X$5:$Z$19,2,FALSE),0)+IFERROR(VLOOKUP(B330,'R018'!$X$5:$Z$19,2,FALSE),0)+IFERROR(VLOOKUP(B330,'R019'!$X$5:$Z$19,2,FALSE),0)+IFERROR(VLOOKUP(B330,'R020'!$X$5:$Z$19,2,FALSE),0)+IFERROR(VLOOKUP(B330,'R021'!$X$5:$Z$19,2,FALSE),0)</f>
        <v>0</v>
      </c>
      <c r="Z330" s="20">
        <f t="shared" ca="1" si="28"/>
        <v>0</v>
      </c>
      <c r="AA330" s="21">
        <f t="shared" ca="1" si="29"/>
        <v>0</v>
      </c>
      <c r="AB330" s="16"/>
    </row>
    <row r="331" spans="1:28" x14ac:dyDescent="0.25">
      <c r="A331" s="14"/>
      <c r="B331" s="130"/>
      <c r="C331" s="130"/>
      <c r="D331" s="180"/>
      <c r="E331" s="131"/>
      <c r="F331" s="32">
        <f t="shared" si="25"/>
        <v>0</v>
      </c>
      <c r="G331" s="132"/>
      <c r="H331" s="133"/>
      <c r="I331" s="133"/>
      <c r="J331" s="133"/>
      <c r="K331" s="133"/>
      <c r="L331" s="133"/>
      <c r="M331" s="133"/>
      <c r="N331" s="133"/>
      <c r="O331" s="133"/>
      <c r="P331" s="133"/>
      <c r="Q331" s="133"/>
      <c r="R331" s="133"/>
      <c r="S331" s="133"/>
      <c r="T331" s="133"/>
      <c r="U331" s="133"/>
      <c r="V331" s="29">
        <f ca="1">IFERROR(VLOOKUP(B331,'R001'!$X$5:$Y$19,2,FALSE),0)+IFERROR(VLOOKUP(B331,'R002'!$X$5:$Y$19,2,FALSE),0)+IFERROR(VLOOKUP(B331,'R003'!$X$5:$Y$19,2,FALSE),0)+IFERROR(VLOOKUP(B331,'R004'!$X$5:$Y$19,2,FALSE),0)+IFERROR(VLOOKUP(B331,'R005'!$X$5:$Y$19,2,FALSE),0)+IFERROR(VLOOKUP(B331,'R006'!$X$5:$Y$19,2,FALSE),0)+IFERROR(VLOOKUP(B331,'R007'!$X$5:$Y$19,2,FALSE),0)+IFERROR(VLOOKUP(B331,'R008'!$X$5:$Y$19,2,FALSE),0)+IFERROR(VLOOKUP(B331,'R009'!$X$5:$Y$19,2,FALSE),0)+IFERROR(VLOOKUP(B331,'R010'!$X$5:$Y$19,2,FALSE),0)+IFERROR(VLOOKUP(B331,'R011'!$X$5:$Y$19,2,FALSE),0)+IFERROR(VLOOKUP(B331,'R012'!$X$5:$Y$19,2,FALSE),0)+IFERROR(VLOOKUP(B331,'R013'!$X$5:$Y$19,2,FALSE),0)+IFERROR(VLOOKUP(B331,'R014'!$X$5:$Y$19,2,FALSE),0)+IFERROR(VLOOKUP(B331,'R015'!$X$5:$Y$19,2,FALSE),0)+IFERROR(VLOOKUP(B331,'R016'!$X$5:$Y$19,2,FALSE),0)+IFERROR(VLOOKUP(B331,'R017'!$X$5:$Y$19,2,FALSE),0)+IFERROR(VLOOKUP(B331,'R018'!$X$5:$Y$19,2,FALSE),0)+IFERROR(VLOOKUP(B331,'R019'!$X$5:$Y$19,2,FALSE),0)+IFERROR(VLOOKUP(B331,'R020'!$X$5:$Y$19,2,FALSE),0)+IFERROR(VLOOKUP(B331,'R021'!$X$5:$Y$19,2,FALSE),0)</f>
        <v>0</v>
      </c>
      <c r="W331" s="30">
        <f t="shared" ca="1" si="26"/>
        <v>0</v>
      </c>
      <c r="X331" s="31">
        <f t="shared" ca="1" si="27"/>
        <v>0</v>
      </c>
      <c r="Y331" s="19">
        <f ca="1">IFERROR(VLOOKUP(B331,'R001'!$X$5:$Z$19,2,FALSE),0)+IFERROR(VLOOKUP(B331,'R002'!$X$5:$Z$19,2,FALSE),0)+IFERROR(VLOOKUP(B331,'R003'!$X$5:$Z$19,2,FALSE),0)+IFERROR(VLOOKUP(B331,'R004'!$X$5:$Z$19,2,FALSE),0)+IFERROR(VLOOKUP(B331,'R005'!$X$5:$Z$19,2,FALSE),0)+IFERROR(VLOOKUP(B331,'R006'!$X$5:$Z$19,2,FALSE),0)+IFERROR(VLOOKUP(B331,'R007'!$X$5:$Z$19,2,FALSE),0)+IFERROR(VLOOKUP(B331,'R008'!$X$5:$Z$19,2,FALSE),0)+IFERROR(VLOOKUP(B331,'R009'!$X$5:$Z$19,2,FALSE),0)+IFERROR(VLOOKUP(B331,'R010'!$X$5:$Z$19,2,FALSE),0)+IFERROR(VLOOKUP(B331,'R011'!$X$5:$Z$19,2,FALSE),0)+IFERROR(VLOOKUP(B331,'R012'!$X$5:$Z$19,2,FALSE),0)+IFERROR(VLOOKUP(B331,'R013'!$X$5:$Z$19,2,FALSE),0)+IFERROR(VLOOKUP(B331,'R014'!$X$5:$Z$19,2,FALSE),0)+IFERROR(VLOOKUP(B331,'R015'!$X$5:$Z$19,2,FALSE),0)+IFERROR(VLOOKUP(B331,'R016'!$X$5:$Z$19,2,FALSE),0)+IFERROR(VLOOKUP(B331,'R017'!$X$5:$Z$19,2,FALSE),0)+IFERROR(VLOOKUP(B331,'R018'!$X$5:$Z$19,2,FALSE),0)+IFERROR(VLOOKUP(B331,'R019'!$X$5:$Z$19,2,FALSE),0)+IFERROR(VLOOKUP(B331,'R020'!$X$5:$Z$19,2,FALSE),0)+IFERROR(VLOOKUP(B331,'R021'!$X$5:$Z$19,2,FALSE),0)</f>
        <v>0</v>
      </c>
      <c r="Z331" s="20">
        <f t="shared" ca="1" si="28"/>
        <v>0</v>
      </c>
      <c r="AA331" s="21">
        <f t="shared" ca="1" si="29"/>
        <v>0</v>
      </c>
      <c r="AB331" s="16"/>
    </row>
    <row r="332" spans="1:28" x14ac:dyDescent="0.25">
      <c r="A332" s="14"/>
      <c r="B332" s="130"/>
      <c r="C332" s="130"/>
      <c r="D332" s="180"/>
      <c r="E332" s="131"/>
      <c r="F332" s="32">
        <f t="shared" si="25"/>
        <v>0</v>
      </c>
      <c r="G332" s="132"/>
      <c r="H332" s="133"/>
      <c r="I332" s="133"/>
      <c r="J332" s="133"/>
      <c r="K332" s="133"/>
      <c r="L332" s="133"/>
      <c r="M332" s="133"/>
      <c r="N332" s="133"/>
      <c r="O332" s="133"/>
      <c r="P332" s="133"/>
      <c r="Q332" s="133"/>
      <c r="R332" s="133"/>
      <c r="S332" s="133"/>
      <c r="T332" s="133"/>
      <c r="U332" s="133"/>
      <c r="V332" s="29">
        <f ca="1">IFERROR(VLOOKUP(B332,'R001'!$X$5:$Y$19,2,FALSE),0)+IFERROR(VLOOKUP(B332,'R002'!$X$5:$Y$19,2,FALSE),0)+IFERROR(VLOOKUP(B332,'R003'!$X$5:$Y$19,2,FALSE),0)+IFERROR(VLOOKUP(B332,'R004'!$X$5:$Y$19,2,FALSE),0)+IFERROR(VLOOKUP(B332,'R005'!$X$5:$Y$19,2,FALSE),0)+IFERROR(VLOOKUP(B332,'R006'!$X$5:$Y$19,2,FALSE),0)+IFERROR(VLOOKUP(B332,'R007'!$X$5:$Y$19,2,FALSE),0)+IFERROR(VLOOKUP(B332,'R008'!$X$5:$Y$19,2,FALSE),0)+IFERROR(VLOOKUP(B332,'R009'!$X$5:$Y$19,2,FALSE),0)+IFERROR(VLOOKUP(B332,'R010'!$X$5:$Y$19,2,FALSE),0)+IFERROR(VLOOKUP(B332,'R011'!$X$5:$Y$19,2,FALSE),0)+IFERROR(VLOOKUP(B332,'R012'!$X$5:$Y$19,2,FALSE),0)+IFERROR(VLOOKUP(B332,'R013'!$X$5:$Y$19,2,FALSE),0)+IFERROR(VLOOKUP(B332,'R014'!$X$5:$Y$19,2,FALSE),0)+IFERROR(VLOOKUP(B332,'R015'!$X$5:$Y$19,2,FALSE),0)+IFERROR(VLOOKUP(B332,'R016'!$X$5:$Y$19,2,FALSE),0)+IFERROR(VLOOKUP(B332,'R017'!$X$5:$Y$19,2,FALSE),0)+IFERROR(VLOOKUP(B332,'R018'!$X$5:$Y$19,2,FALSE),0)+IFERROR(VLOOKUP(B332,'R019'!$X$5:$Y$19,2,FALSE),0)+IFERROR(VLOOKUP(B332,'R020'!$X$5:$Y$19,2,FALSE),0)+IFERROR(VLOOKUP(B332,'R021'!$X$5:$Y$19,2,FALSE),0)</f>
        <v>0</v>
      </c>
      <c r="W332" s="30">
        <f t="shared" ca="1" si="26"/>
        <v>0</v>
      </c>
      <c r="X332" s="31">
        <f t="shared" ca="1" si="27"/>
        <v>0</v>
      </c>
      <c r="Y332" s="19">
        <f ca="1">IFERROR(VLOOKUP(B332,'R001'!$X$5:$Z$19,2,FALSE),0)+IFERROR(VLOOKUP(B332,'R002'!$X$5:$Z$19,2,FALSE),0)+IFERROR(VLOOKUP(B332,'R003'!$X$5:$Z$19,2,FALSE),0)+IFERROR(VLOOKUP(B332,'R004'!$X$5:$Z$19,2,FALSE),0)+IFERROR(VLOOKUP(B332,'R005'!$X$5:$Z$19,2,FALSE),0)+IFERROR(VLOOKUP(B332,'R006'!$X$5:$Z$19,2,FALSE),0)+IFERROR(VLOOKUP(B332,'R007'!$X$5:$Z$19,2,FALSE),0)+IFERROR(VLOOKUP(B332,'R008'!$X$5:$Z$19,2,FALSE),0)+IFERROR(VLOOKUP(B332,'R009'!$X$5:$Z$19,2,FALSE),0)+IFERROR(VLOOKUP(B332,'R010'!$X$5:$Z$19,2,FALSE),0)+IFERROR(VLOOKUP(B332,'R011'!$X$5:$Z$19,2,FALSE),0)+IFERROR(VLOOKUP(B332,'R012'!$X$5:$Z$19,2,FALSE),0)+IFERROR(VLOOKUP(B332,'R013'!$X$5:$Z$19,2,FALSE),0)+IFERROR(VLOOKUP(B332,'R014'!$X$5:$Z$19,2,FALSE),0)+IFERROR(VLOOKUP(B332,'R015'!$X$5:$Z$19,2,FALSE),0)+IFERROR(VLOOKUP(B332,'R016'!$X$5:$Z$19,2,FALSE),0)+IFERROR(VLOOKUP(B332,'R017'!$X$5:$Z$19,2,FALSE),0)+IFERROR(VLOOKUP(B332,'R018'!$X$5:$Z$19,2,FALSE),0)+IFERROR(VLOOKUP(B332,'R019'!$X$5:$Z$19,2,FALSE),0)+IFERROR(VLOOKUP(B332,'R020'!$X$5:$Z$19,2,FALSE),0)+IFERROR(VLOOKUP(B332,'R021'!$X$5:$Z$19,2,FALSE),0)</f>
        <v>0</v>
      </c>
      <c r="Z332" s="20">
        <f t="shared" ca="1" si="28"/>
        <v>0</v>
      </c>
      <c r="AA332" s="21">
        <f t="shared" ca="1" si="29"/>
        <v>0</v>
      </c>
      <c r="AB332" s="16"/>
    </row>
    <row r="333" spans="1:28" x14ac:dyDescent="0.25">
      <c r="A333" s="14"/>
      <c r="B333" s="130"/>
      <c r="C333" s="130"/>
      <c r="D333" s="180"/>
      <c r="E333" s="131"/>
      <c r="F333" s="32">
        <f t="shared" si="25"/>
        <v>0</v>
      </c>
      <c r="G333" s="132"/>
      <c r="H333" s="133"/>
      <c r="I333" s="133"/>
      <c r="J333" s="133"/>
      <c r="K333" s="133"/>
      <c r="L333" s="133"/>
      <c r="M333" s="133"/>
      <c r="N333" s="133"/>
      <c r="O333" s="133"/>
      <c r="P333" s="133"/>
      <c r="Q333" s="133"/>
      <c r="R333" s="133"/>
      <c r="S333" s="133"/>
      <c r="T333" s="133"/>
      <c r="U333" s="133"/>
      <c r="V333" s="29">
        <f ca="1">IFERROR(VLOOKUP(B333,'R001'!$X$5:$Y$19,2,FALSE),0)+IFERROR(VLOOKUP(B333,'R002'!$X$5:$Y$19,2,FALSE),0)+IFERROR(VLOOKUP(B333,'R003'!$X$5:$Y$19,2,FALSE),0)+IFERROR(VLOOKUP(B333,'R004'!$X$5:$Y$19,2,FALSE),0)+IFERROR(VLOOKUP(B333,'R005'!$X$5:$Y$19,2,FALSE),0)+IFERROR(VLOOKUP(B333,'R006'!$X$5:$Y$19,2,FALSE),0)+IFERROR(VLOOKUP(B333,'R007'!$X$5:$Y$19,2,FALSE),0)+IFERROR(VLOOKUP(B333,'R008'!$X$5:$Y$19,2,FALSE),0)+IFERROR(VLOOKUP(B333,'R009'!$X$5:$Y$19,2,FALSE),0)+IFERROR(VLOOKUP(B333,'R010'!$X$5:$Y$19,2,FALSE),0)+IFERROR(VLOOKUP(B333,'R011'!$X$5:$Y$19,2,FALSE),0)+IFERROR(VLOOKUP(B333,'R012'!$X$5:$Y$19,2,FALSE),0)+IFERROR(VLOOKUP(B333,'R013'!$X$5:$Y$19,2,FALSE),0)+IFERROR(VLOOKUP(B333,'R014'!$X$5:$Y$19,2,FALSE),0)+IFERROR(VLOOKUP(B333,'R015'!$X$5:$Y$19,2,FALSE),0)+IFERROR(VLOOKUP(B333,'R016'!$X$5:$Y$19,2,FALSE),0)+IFERROR(VLOOKUP(B333,'R017'!$X$5:$Y$19,2,FALSE),0)+IFERROR(VLOOKUP(B333,'R018'!$X$5:$Y$19,2,FALSE),0)+IFERROR(VLOOKUP(B333,'R019'!$X$5:$Y$19,2,FALSE),0)+IFERROR(VLOOKUP(B333,'R020'!$X$5:$Y$19,2,FALSE),0)+IFERROR(VLOOKUP(B333,'R021'!$X$5:$Y$19,2,FALSE),0)</f>
        <v>0</v>
      </c>
      <c r="W333" s="30">
        <f t="shared" ca="1" si="26"/>
        <v>0</v>
      </c>
      <c r="X333" s="31">
        <f t="shared" ca="1" si="27"/>
        <v>0</v>
      </c>
      <c r="Y333" s="19">
        <f ca="1">IFERROR(VLOOKUP(B333,'R001'!$X$5:$Z$19,2,FALSE),0)+IFERROR(VLOOKUP(B333,'R002'!$X$5:$Z$19,2,FALSE),0)+IFERROR(VLOOKUP(B333,'R003'!$X$5:$Z$19,2,FALSE),0)+IFERROR(VLOOKUP(B333,'R004'!$X$5:$Z$19,2,FALSE),0)+IFERROR(VLOOKUP(B333,'R005'!$X$5:$Z$19,2,FALSE),0)+IFERROR(VLOOKUP(B333,'R006'!$X$5:$Z$19,2,FALSE),0)+IFERROR(VLOOKUP(B333,'R007'!$X$5:$Z$19,2,FALSE),0)+IFERROR(VLOOKUP(B333,'R008'!$X$5:$Z$19,2,FALSE),0)+IFERROR(VLOOKUP(B333,'R009'!$X$5:$Z$19,2,FALSE),0)+IFERROR(VLOOKUP(B333,'R010'!$X$5:$Z$19,2,FALSE),0)+IFERROR(VLOOKUP(B333,'R011'!$X$5:$Z$19,2,FALSE),0)+IFERROR(VLOOKUP(B333,'R012'!$X$5:$Z$19,2,FALSE),0)+IFERROR(VLOOKUP(B333,'R013'!$X$5:$Z$19,2,FALSE),0)+IFERROR(VLOOKUP(B333,'R014'!$X$5:$Z$19,2,FALSE),0)+IFERROR(VLOOKUP(B333,'R015'!$X$5:$Z$19,2,FALSE),0)+IFERROR(VLOOKUP(B333,'R016'!$X$5:$Z$19,2,FALSE),0)+IFERROR(VLOOKUP(B333,'R017'!$X$5:$Z$19,2,FALSE),0)+IFERROR(VLOOKUP(B333,'R018'!$X$5:$Z$19,2,FALSE),0)+IFERROR(VLOOKUP(B333,'R019'!$X$5:$Z$19,2,FALSE),0)+IFERROR(VLOOKUP(B333,'R020'!$X$5:$Z$19,2,FALSE),0)+IFERROR(VLOOKUP(B333,'R021'!$X$5:$Z$19,2,FALSE),0)</f>
        <v>0</v>
      </c>
      <c r="Z333" s="20">
        <f t="shared" ca="1" si="28"/>
        <v>0</v>
      </c>
      <c r="AA333" s="21">
        <f t="shared" ca="1" si="29"/>
        <v>0</v>
      </c>
      <c r="AB333" s="16"/>
    </row>
    <row r="334" spans="1:28" x14ac:dyDescent="0.25">
      <c r="A334" s="14"/>
      <c r="B334" s="130"/>
      <c r="C334" s="130"/>
      <c r="D334" s="180"/>
      <c r="E334" s="131"/>
      <c r="F334" s="32">
        <f t="shared" si="25"/>
        <v>0</v>
      </c>
      <c r="G334" s="132"/>
      <c r="H334" s="133"/>
      <c r="I334" s="133"/>
      <c r="J334" s="133"/>
      <c r="K334" s="133"/>
      <c r="L334" s="133"/>
      <c r="M334" s="133"/>
      <c r="N334" s="133"/>
      <c r="O334" s="133"/>
      <c r="P334" s="133"/>
      <c r="Q334" s="133"/>
      <c r="R334" s="133"/>
      <c r="S334" s="133"/>
      <c r="T334" s="133"/>
      <c r="U334" s="133"/>
      <c r="V334" s="29">
        <f ca="1">IFERROR(VLOOKUP(B334,'R001'!$X$5:$Y$19,2,FALSE),0)+IFERROR(VLOOKUP(B334,'R002'!$X$5:$Y$19,2,FALSE),0)+IFERROR(VLOOKUP(B334,'R003'!$X$5:$Y$19,2,FALSE),0)+IFERROR(VLOOKUP(B334,'R004'!$X$5:$Y$19,2,FALSE),0)+IFERROR(VLOOKUP(B334,'R005'!$X$5:$Y$19,2,FALSE),0)+IFERROR(VLOOKUP(B334,'R006'!$X$5:$Y$19,2,FALSE),0)+IFERROR(VLOOKUP(B334,'R007'!$X$5:$Y$19,2,FALSE),0)+IFERROR(VLOOKUP(B334,'R008'!$X$5:$Y$19,2,FALSE),0)+IFERROR(VLOOKUP(B334,'R009'!$X$5:$Y$19,2,FALSE),0)+IFERROR(VLOOKUP(B334,'R010'!$X$5:$Y$19,2,FALSE),0)+IFERROR(VLOOKUP(B334,'R011'!$X$5:$Y$19,2,FALSE),0)+IFERROR(VLOOKUP(B334,'R012'!$X$5:$Y$19,2,FALSE),0)+IFERROR(VLOOKUP(B334,'R013'!$X$5:$Y$19,2,FALSE),0)+IFERROR(VLOOKUP(B334,'R014'!$X$5:$Y$19,2,FALSE),0)+IFERROR(VLOOKUP(B334,'R015'!$X$5:$Y$19,2,FALSE),0)+IFERROR(VLOOKUP(B334,'R016'!$X$5:$Y$19,2,FALSE),0)+IFERROR(VLOOKUP(B334,'R017'!$X$5:$Y$19,2,FALSE),0)+IFERROR(VLOOKUP(B334,'R018'!$X$5:$Y$19,2,FALSE),0)+IFERROR(VLOOKUP(B334,'R019'!$X$5:$Y$19,2,FALSE),0)+IFERROR(VLOOKUP(B334,'R020'!$X$5:$Y$19,2,FALSE),0)+IFERROR(VLOOKUP(B334,'R021'!$X$5:$Y$19,2,FALSE),0)</f>
        <v>0</v>
      </c>
      <c r="W334" s="30">
        <f t="shared" ca="1" si="26"/>
        <v>0</v>
      </c>
      <c r="X334" s="31">
        <f t="shared" ca="1" si="27"/>
        <v>0</v>
      </c>
      <c r="Y334" s="19">
        <f ca="1">IFERROR(VLOOKUP(B334,'R001'!$X$5:$Z$19,2,FALSE),0)+IFERROR(VLOOKUP(B334,'R002'!$X$5:$Z$19,2,FALSE),0)+IFERROR(VLOOKUP(B334,'R003'!$X$5:$Z$19,2,FALSE),0)+IFERROR(VLOOKUP(B334,'R004'!$X$5:$Z$19,2,FALSE),0)+IFERROR(VLOOKUP(B334,'R005'!$X$5:$Z$19,2,FALSE),0)+IFERROR(VLOOKUP(B334,'R006'!$X$5:$Z$19,2,FALSE),0)+IFERROR(VLOOKUP(B334,'R007'!$X$5:$Z$19,2,FALSE),0)+IFERROR(VLOOKUP(B334,'R008'!$X$5:$Z$19,2,FALSE),0)+IFERROR(VLOOKUP(B334,'R009'!$X$5:$Z$19,2,FALSE),0)+IFERROR(VLOOKUP(B334,'R010'!$X$5:$Z$19,2,FALSE),0)+IFERROR(VLOOKUP(B334,'R011'!$X$5:$Z$19,2,FALSE),0)+IFERROR(VLOOKUP(B334,'R012'!$X$5:$Z$19,2,FALSE),0)+IFERROR(VLOOKUP(B334,'R013'!$X$5:$Z$19,2,FALSE),0)+IFERROR(VLOOKUP(B334,'R014'!$X$5:$Z$19,2,FALSE),0)+IFERROR(VLOOKUP(B334,'R015'!$X$5:$Z$19,2,FALSE),0)+IFERROR(VLOOKUP(B334,'R016'!$X$5:$Z$19,2,FALSE),0)+IFERROR(VLOOKUP(B334,'R017'!$X$5:$Z$19,2,FALSE),0)+IFERROR(VLOOKUP(B334,'R018'!$X$5:$Z$19,2,FALSE),0)+IFERROR(VLOOKUP(B334,'R019'!$X$5:$Z$19,2,FALSE),0)+IFERROR(VLOOKUP(B334,'R020'!$X$5:$Z$19,2,FALSE),0)+IFERROR(VLOOKUP(B334,'R021'!$X$5:$Z$19,2,FALSE),0)</f>
        <v>0</v>
      </c>
      <c r="Z334" s="20">
        <f t="shared" ca="1" si="28"/>
        <v>0</v>
      </c>
      <c r="AA334" s="21">
        <f t="shared" ca="1" si="29"/>
        <v>0</v>
      </c>
      <c r="AB334" s="16"/>
    </row>
    <row r="335" spans="1:28" x14ac:dyDescent="0.25">
      <c r="A335" s="14"/>
      <c r="B335" s="130"/>
      <c r="C335" s="130"/>
      <c r="D335" s="180"/>
      <c r="E335" s="131"/>
      <c r="F335" s="32">
        <f t="shared" si="25"/>
        <v>0</v>
      </c>
      <c r="G335" s="132"/>
      <c r="H335" s="133"/>
      <c r="I335" s="133"/>
      <c r="J335" s="133"/>
      <c r="K335" s="133"/>
      <c r="L335" s="133"/>
      <c r="M335" s="133"/>
      <c r="N335" s="133"/>
      <c r="O335" s="133"/>
      <c r="P335" s="133"/>
      <c r="Q335" s="133"/>
      <c r="R335" s="133"/>
      <c r="S335" s="133"/>
      <c r="T335" s="133"/>
      <c r="U335" s="133"/>
      <c r="V335" s="29">
        <f ca="1">IFERROR(VLOOKUP(B335,'R001'!$X$5:$Y$19,2,FALSE),0)+IFERROR(VLOOKUP(B335,'R002'!$X$5:$Y$19,2,FALSE),0)+IFERROR(VLOOKUP(B335,'R003'!$X$5:$Y$19,2,FALSE),0)+IFERROR(VLOOKUP(B335,'R004'!$X$5:$Y$19,2,FALSE),0)+IFERROR(VLOOKUP(B335,'R005'!$X$5:$Y$19,2,FALSE),0)+IFERROR(VLOOKUP(B335,'R006'!$X$5:$Y$19,2,FALSE),0)+IFERROR(VLOOKUP(B335,'R007'!$X$5:$Y$19,2,FALSE),0)+IFERROR(VLOOKUP(B335,'R008'!$X$5:$Y$19,2,FALSE),0)+IFERROR(VLOOKUP(B335,'R009'!$X$5:$Y$19,2,FALSE),0)+IFERROR(VLOOKUP(B335,'R010'!$X$5:$Y$19,2,FALSE),0)+IFERROR(VLOOKUP(B335,'R011'!$X$5:$Y$19,2,FALSE),0)+IFERROR(VLOOKUP(B335,'R012'!$X$5:$Y$19,2,FALSE),0)+IFERROR(VLOOKUP(B335,'R013'!$X$5:$Y$19,2,FALSE),0)+IFERROR(VLOOKUP(B335,'R014'!$X$5:$Y$19,2,FALSE),0)+IFERROR(VLOOKUP(B335,'R015'!$X$5:$Y$19,2,FALSE),0)+IFERROR(VLOOKUP(B335,'R016'!$X$5:$Y$19,2,FALSE),0)+IFERROR(VLOOKUP(B335,'R017'!$X$5:$Y$19,2,FALSE),0)+IFERROR(VLOOKUP(B335,'R018'!$X$5:$Y$19,2,FALSE),0)+IFERROR(VLOOKUP(B335,'R019'!$X$5:$Y$19,2,FALSE),0)+IFERROR(VLOOKUP(B335,'R020'!$X$5:$Y$19,2,FALSE),0)+IFERROR(VLOOKUP(B335,'R021'!$X$5:$Y$19,2,FALSE),0)</f>
        <v>0</v>
      </c>
      <c r="W335" s="30">
        <f t="shared" ca="1" si="26"/>
        <v>0</v>
      </c>
      <c r="X335" s="31">
        <f t="shared" ca="1" si="27"/>
        <v>0</v>
      </c>
      <c r="Y335" s="19">
        <f ca="1">IFERROR(VLOOKUP(B335,'R001'!$X$5:$Z$19,2,FALSE),0)+IFERROR(VLOOKUP(B335,'R002'!$X$5:$Z$19,2,FALSE),0)+IFERROR(VLOOKUP(B335,'R003'!$X$5:$Z$19,2,FALSE),0)+IFERROR(VLOOKUP(B335,'R004'!$X$5:$Z$19,2,FALSE),0)+IFERROR(VLOOKUP(B335,'R005'!$X$5:$Z$19,2,FALSE),0)+IFERROR(VLOOKUP(B335,'R006'!$X$5:$Z$19,2,FALSE),0)+IFERROR(VLOOKUP(B335,'R007'!$X$5:$Z$19,2,FALSE),0)+IFERROR(VLOOKUP(B335,'R008'!$X$5:$Z$19,2,FALSE),0)+IFERROR(VLOOKUP(B335,'R009'!$X$5:$Z$19,2,FALSE),0)+IFERROR(VLOOKUP(B335,'R010'!$X$5:$Z$19,2,FALSE),0)+IFERROR(VLOOKUP(B335,'R011'!$X$5:$Z$19,2,FALSE),0)+IFERROR(VLOOKUP(B335,'R012'!$X$5:$Z$19,2,FALSE),0)+IFERROR(VLOOKUP(B335,'R013'!$X$5:$Z$19,2,FALSE),0)+IFERROR(VLOOKUP(B335,'R014'!$X$5:$Z$19,2,FALSE),0)+IFERROR(VLOOKUP(B335,'R015'!$X$5:$Z$19,2,FALSE),0)+IFERROR(VLOOKUP(B335,'R016'!$X$5:$Z$19,2,FALSE),0)+IFERROR(VLOOKUP(B335,'R017'!$X$5:$Z$19,2,FALSE),0)+IFERROR(VLOOKUP(B335,'R018'!$X$5:$Z$19,2,FALSE),0)+IFERROR(VLOOKUP(B335,'R019'!$X$5:$Z$19,2,FALSE),0)+IFERROR(VLOOKUP(B335,'R020'!$X$5:$Z$19,2,FALSE),0)+IFERROR(VLOOKUP(B335,'R021'!$X$5:$Z$19,2,FALSE),0)</f>
        <v>0</v>
      </c>
      <c r="Z335" s="20">
        <f t="shared" ca="1" si="28"/>
        <v>0</v>
      </c>
      <c r="AA335" s="21">
        <f t="shared" ca="1" si="29"/>
        <v>0</v>
      </c>
      <c r="AB335" s="16"/>
    </row>
    <row r="336" spans="1:28" x14ac:dyDescent="0.25">
      <c r="A336" s="14"/>
      <c r="B336" s="130"/>
      <c r="C336" s="130"/>
      <c r="D336" s="180"/>
      <c r="E336" s="131"/>
      <c r="F336" s="32">
        <f t="shared" si="25"/>
        <v>0</v>
      </c>
      <c r="G336" s="132"/>
      <c r="H336" s="133"/>
      <c r="I336" s="133"/>
      <c r="J336" s="133"/>
      <c r="K336" s="133"/>
      <c r="L336" s="133"/>
      <c r="M336" s="133"/>
      <c r="N336" s="133"/>
      <c r="O336" s="133"/>
      <c r="P336" s="133"/>
      <c r="Q336" s="133"/>
      <c r="R336" s="133"/>
      <c r="S336" s="133"/>
      <c r="T336" s="133"/>
      <c r="U336" s="133"/>
      <c r="V336" s="29">
        <f ca="1">IFERROR(VLOOKUP(B336,'R001'!$X$5:$Y$19,2,FALSE),0)+IFERROR(VLOOKUP(B336,'R002'!$X$5:$Y$19,2,FALSE),0)+IFERROR(VLOOKUP(B336,'R003'!$X$5:$Y$19,2,FALSE),0)+IFERROR(VLOOKUP(B336,'R004'!$X$5:$Y$19,2,FALSE),0)+IFERROR(VLOOKUP(B336,'R005'!$X$5:$Y$19,2,FALSE),0)+IFERROR(VLOOKUP(B336,'R006'!$X$5:$Y$19,2,FALSE),0)+IFERROR(VLOOKUP(B336,'R007'!$X$5:$Y$19,2,FALSE),0)+IFERROR(VLOOKUP(B336,'R008'!$X$5:$Y$19,2,FALSE),0)+IFERROR(VLOOKUP(B336,'R009'!$X$5:$Y$19,2,FALSE),0)+IFERROR(VLOOKUP(B336,'R010'!$X$5:$Y$19,2,FALSE),0)+IFERROR(VLOOKUP(B336,'R011'!$X$5:$Y$19,2,FALSE),0)+IFERROR(VLOOKUP(B336,'R012'!$X$5:$Y$19,2,FALSE),0)+IFERROR(VLOOKUP(B336,'R013'!$X$5:$Y$19,2,FALSE),0)+IFERROR(VLOOKUP(B336,'R014'!$X$5:$Y$19,2,FALSE),0)+IFERROR(VLOOKUP(B336,'R015'!$X$5:$Y$19,2,FALSE),0)+IFERROR(VLOOKUP(B336,'R016'!$X$5:$Y$19,2,FALSE),0)+IFERROR(VLOOKUP(B336,'R017'!$X$5:$Y$19,2,FALSE),0)+IFERROR(VLOOKUP(B336,'R018'!$X$5:$Y$19,2,FALSE),0)+IFERROR(VLOOKUP(B336,'R019'!$X$5:$Y$19,2,FALSE),0)+IFERROR(VLOOKUP(B336,'R020'!$X$5:$Y$19,2,FALSE),0)+IFERROR(VLOOKUP(B336,'R021'!$X$5:$Y$19,2,FALSE),0)</f>
        <v>0</v>
      </c>
      <c r="W336" s="30">
        <f t="shared" ca="1" si="26"/>
        <v>0</v>
      </c>
      <c r="X336" s="31">
        <f t="shared" ca="1" si="27"/>
        <v>0</v>
      </c>
      <c r="Y336" s="19">
        <f ca="1">IFERROR(VLOOKUP(B336,'R001'!$X$5:$Z$19,2,FALSE),0)+IFERROR(VLOOKUP(B336,'R002'!$X$5:$Z$19,2,FALSE),0)+IFERROR(VLOOKUP(B336,'R003'!$X$5:$Z$19,2,FALSE),0)+IFERROR(VLOOKUP(B336,'R004'!$X$5:$Z$19,2,FALSE),0)+IFERROR(VLOOKUP(B336,'R005'!$X$5:$Z$19,2,FALSE),0)+IFERROR(VLOOKUP(B336,'R006'!$X$5:$Z$19,2,FALSE),0)+IFERROR(VLOOKUP(B336,'R007'!$X$5:$Z$19,2,FALSE),0)+IFERROR(VLOOKUP(B336,'R008'!$X$5:$Z$19,2,FALSE),0)+IFERROR(VLOOKUP(B336,'R009'!$X$5:$Z$19,2,FALSE),0)+IFERROR(VLOOKUP(B336,'R010'!$X$5:$Z$19,2,FALSE),0)+IFERROR(VLOOKUP(B336,'R011'!$X$5:$Z$19,2,FALSE),0)+IFERROR(VLOOKUP(B336,'R012'!$X$5:$Z$19,2,FALSE),0)+IFERROR(VLOOKUP(B336,'R013'!$X$5:$Z$19,2,FALSE),0)+IFERROR(VLOOKUP(B336,'R014'!$X$5:$Z$19,2,FALSE),0)+IFERROR(VLOOKUP(B336,'R015'!$X$5:$Z$19,2,FALSE),0)+IFERROR(VLOOKUP(B336,'R016'!$X$5:$Z$19,2,FALSE),0)+IFERROR(VLOOKUP(B336,'R017'!$X$5:$Z$19,2,FALSE),0)+IFERROR(VLOOKUP(B336,'R018'!$X$5:$Z$19,2,FALSE),0)+IFERROR(VLOOKUP(B336,'R019'!$X$5:$Z$19,2,FALSE),0)+IFERROR(VLOOKUP(B336,'R020'!$X$5:$Z$19,2,FALSE),0)+IFERROR(VLOOKUP(B336,'R021'!$X$5:$Z$19,2,FALSE),0)</f>
        <v>0</v>
      </c>
      <c r="Z336" s="20">
        <f t="shared" ca="1" si="28"/>
        <v>0</v>
      </c>
      <c r="AA336" s="21">
        <f t="shared" ca="1" si="29"/>
        <v>0</v>
      </c>
      <c r="AB336" s="16"/>
    </row>
    <row r="337" spans="1:28" x14ac:dyDescent="0.25">
      <c r="A337" s="14"/>
      <c r="B337" s="130"/>
      <c r="C337" s="130"/>
      <c r="D337" s="180"/>
      <c r="E337" s="131"/>
      <c r="F337" s="32">
        <f t="shared" si="25"/>
        <v>0</v>
      </c>
      <c r="G337" s="132"/>
      <c r="H337" s="133"/>
      <c r="I337" s="133"/>
      <c r="J337" s="133"/>
      <c r="K337" s="133"/>
      <c r="L337" s="133"/>
      <c r="M337" s="133"/>
      <c r="N337" s="133"/>
      <c r="O337" s="133"/>
      <c r="P337" s="133"/>
      <c r="Q337" s="133"/>
      <c r="R337" s="133"/>
      <c r="S337" s="133"/>
      <c r="T337" s="133"/>
      <c r="U337" s="133"/>
      <c r="V337" s="29">
        <f ca="1">IFERROR(VLOOKUP(B337,'R001'!$X$5:$Y$19,2,FALSE),0)+IFERROR(VLOOKUP(B337,'R002'!$X$5:$Y$19,2,FALSE),0)+IFERROR(VLOOKUP(B337,'R003'!$X$5:$Y$19,2,FALSE),0)+IFERROR(VLOOKUP(B337,'R004'!$X$5:$Y$19,2,FALSE),0)+IFERROR(VLOOKUP(B337,'R005'!$X$5:$Y$19,2,FALSE),0)+IFERROR(VLOOKUP(B337,'R006'!$X$5:$Y$19,2,FALSE),0)+IFERROR(VLOOKUP(B337,'R007'!$X$5:$Y$19,2,FALSE),0)+IFERROR(VLOOKUP(B337,'R008'!$X$5:$Y$19,2,FALSE),0)+IFERROR(VLOOKUP(B337,'R009'!$X$5:$Y$19,2,FALSE),0)+IFERROR(VLOOKUP(B337,'R010'!$X$5:$Y$19,2,FALSE),0)+IFERROR(VLOOKUP(B337,'R011'!$X$5:$Y$19,2,FALSE),0)+IFERROR(VLOOKUP(B337,'R012'!$X$5:$Y$19,2,FALSE),0)+IFERROR(VLOOKUP(B337,'R013'!$X$5:$Y$19,2,FALSE),0)+IFERROR(VLOOKUP(B337,'R014'!$X$5:$Y$19,2,FALSE),0)+IFERROR(VLOOKUP(B337,'R015'!$X$5:$Y$19,2,FALSE),0)+IFERROR(VLOOKUP(B337,'R016'!$X$5:$Y$19,2,FALSE),0)+IFERROR(VLOOKUP(B337,'R017'!$X$5:$Y$19,2,FALSE),0)+IFERROR(VLOOKUP(B337,'R018'!$X$5:$Y$19,2,FALSE),0)+IFERROR(VLOOKUP(B337,'R019'!$X$5:$Y$19,2,FALSE),0)+IFERROR(VLOOKUP(B337,'R020'!$X$5:$Y$19,2,FALSE),0)+IFERROR(VLOOKUP(B337,'R021'!$X$5:$Y$19,2,FALSE),0)</f>
        <v>0</v>
      </c>
      <c r="W337" s="30">
        <f t="shared" ca="1" si="26"/>
        <v>0</v>
      </c>
      <c r="X337" s="31">
        <f t="shared" ca="1" si="27"/>
        <v>0</v>
      </c>
      <c r="Y337" s="19">
        <f ca="1">IFERROR(VLOOKUP(B337,'R001'!$X$5:$Z$19,2,FALSE),0)+IFERROR(VLOOKUP(B337,'R002'!$X$5:$Z$19,2,FALSE),0)+IFERROR(VLOOKUP(B337,'R003'!$X$5:$Z$19,2,FALSE),0)+IFERROR(VLOOKUP(B337,'R004'!$X$5:$Z$19,2,FALSE),0)+IFERROR(VLOOKUP(B337,'R005'!$X$5:$Z$19,2,FALSE),0)+IFERROR(VLOOKUP(B337,'R006'!$X$5:$Z$19,2,FALSE),0)+IFERROR(VLOOKUP(B337,'R007'!$X$5:$Z$19,2,FALSE),0)+IFERROR(VLOOKUP(B337,'R008'!$X$5:$Z$19,2,FALSE),0)+IFERROR(VLOOKUP(B337,'R009'!$X$5:$Z$19,2,FALSE),0)+IFERROR(VLOOKUP(B337,'R010'!$X$5:$Z$19,2,FALSE),0)+IFERROR(VLOOKUP(B337,'R011'!$X$5:$Z$19,2,FALSE),0)+IFERROR(VLOOKUP(B337,'R012'!$X$5:$Z$19,2,FALSE),0)+IFERROR(VLOOKUP(B337,'R013'!$X$5:$Z$19,2,FALSE),0)+IFERROR(VLOOKUP(B337,'R014'!$X$5:$Z$19,2,FALSE),0)+IFERROR(VLOOKUP(B337,'R015'!$X$5:$Z$19,2,FALSE),0)+IFERROR(VLOOKUP(B337,'R016'!$X$5:$Z$19,2,FALSE),0)+IFERROR(VLOOKUP(B337,'R017'!$X$5:$Z$19,2,FALSE),0)+IFERROR(VLOOKUP(B337,'R018'!$X$5:$Z$19,2,FALSE),0)+IFERROR(VLOOKUP(B337,'R019'!$X$5:$Z$19,2,FALSE),0)+IFERROR(VLOOKUP(B337,'R020'!$X$5:$Z$19,2,FALSE),0)+IFERROR(VLOOKUP(B337,'R021'!$X$5:$Z$19,2,FALSE),0)</f>
        <v>0</v>
      </c>
      <c r="Z337" s="20">
        <f t="shared" ca="1" si="28"/>
        <v>0</v>
      </c>
      <c r="AA337" s="21">
        <f t="shared" ca="1" si="29"/>
        <v>0</v>
      </c>
      <c r="AB337" s="16"/>
    </row>
    <row r="338" spans="1:28" x14ac:dyDescent="0.25">
      <c r="A338" s="14"/>
      <c r="B338" s="130"/>
      <c r="C338" s="130"/>
      <c r="D338" s="180"/>
      <c r="E338" s="131"/>
      <c r="F338" s="32">
        <f t="shared" si="25"/>
        <v>0</v>
      </c>
      <c r="G338" s="132"/>
      <c r="H338" s="133"/>
      <c r="I338" s="133"/>
      <c r="J338" s="133"/>
      <c r="K338" s="133"/>
      <c r="L338" s="133"/>
      <c r="M338" s="133"/>
      <c r="N338" s="133"/>
      <c r="O338" s="133"/>
      <c r="P338" s="133"/>
      <c r="Q338" s="133"/>
      <c r="R338" s="133"/>
      <c r="S338" s="133"/>
      <c r="T338" s="133"/>
      <c r="U338" s="133"/>
      <c r="V338" s="29">
        <f ca="1">IFERROR(VLOOKUP(B338,'R001'!$X$5:$Y$19,2,FALSE),0)+IFERROR(VLOOKUP(B338,'R002'!$X$5:$Y$19,2,FALSE),0)+IFERROR(VLOOKUP(B338,'R003'!$X$5:$Y$19,2,FALSE),0)+IFERROR(VLOOKUP(B338,'R004'!$X$5:$Y$19,2,FALSE),0)+IFERROR(VLOOKUP(B338,'R005'!$X$5:$Y$19,2,FALSE),0)+IFERROR(VLOOKUP(B338,'R006'!$X$5:$Y$19,2,FALSE),0)+IFERROR(VLOOKUP(B338,'R007'!$X$5:$Y$19,2,FALSE),0)+IFERROR(VLOOKUP(B338,'R008'!$X$5:$Y$19,2,FALSE),0)+IFERROR(VLOOKUP(B338,'R009'!$X$5:$Y$19,2,FALSE),0)+IFERROR(VLOOKUP(B338,'R010'!$X$5:$Y$19,2,FALSE),0)+IFERROR(VLOOKUP(B338,'R011'!$X$5:$Y$19,2,FALSE),0)+IFERROR(VLOOKUP(B338,'R012'!$X$5:$Y$19,2,FALSE),0)+IFERROR(VLOOKUP(B338,'R013'!$X$5:$Y$19,2,FALSE),0)+IFERROR(VLOOKUP(B338,'R014'!$X$5:$Y$19,2,FALSE),0)+IFERROR(VLOOKUP(B338,'R015'!$X$5:$Y$19,2,FALSE),0)+IFERROR(VLOOKUP(B338,'R016'!$X$5:$Y$19,2,FALSE),0)+IFERROR(VLOOKUP(B338,'R017'!$X$5:$Y$19,2,FALSE),0)+IFERROR(VLOOKUP(B338,'R018'!$X$5:$Y$19,2,FALSE),0)+IFERROR(VLOOKUP(B338,'R019'!$X$5:$Y$19,2,FALSE),0)+IFERROR(VLOOKUP(B338,'R020'!$X$5:$Y$19,2,FALSE),0)+IFERROR(VLOOKUP(B338,'R021'!$X$5:$Y$19,2,FALSE),0)</f>
        <v>0</v>
      </c>
      <c r="W338" s="30">
        <f t="shared" ca="1" si="26"/>
        <v>0</v>
      </c>
      <c r="X338" s="31">
        <f t="shared" ca="1" si="27"/>
        <v>0</v>
      </c>
      <c r="Y338" s="19">
        <f ca="1">IFERROR(VLOOKUP(B338,'R001'!$X$5:$Z$19,2,FALSE),0)+IFERROR(VLOOKUP(B338,'R002'!$X$5:$Z$19,2,FALSE),0)+IFERROR(VLOOKUP(B338,'R003'!$X$5:$Z$19,2,FALSE),0)+IFERROR(VLOOKUP(B338,'R004'!$X$5:$Z$19,2,FALSE),0)+IFERROR(VLOOKUP(B338,'R005'!$X$5:$Z$19,2,FALSE),0)+IFERROR(VLOOKUP(B338,'R006'!$X$5:$Z$19,2,FALSE),0)+IFERROR(VLOOKUP(B338,'R007'!$X$5:$Z$19,2,FALSE),0)+IFERROR(VLOOKUP(B338,'R008'!$X$5:$Z$19,2,FALSE),0)+IFERROR(VLOOKUP(B338,'R009'!$X$5:$Z$19,2,FALSE),0)+IFERROR(VLOOKUP(B338,'R010'!$X$5:$Z$19,2,FALSE),0)+IFERROR(VLOOKUP(B338,'R011'!$X$5:$Z$19,2,FALSE),0)+IFERROR(VLOOKUP(B338,'R012'!$X$5:$Z$19,2,FALSE),0)+IFERROR(VLOOKUP(B338,'R013'!$X$5:$Z$19,2,FALSE),0)+IFERROR(VLOOKUP(B338,'R014'!$X$5:$Z$19,2,FALSE),0)+IFERROR(VLOOKUP(B338,'R015'!$X$5:$Z$19,2,FALSE),0)+IFERROR(VLOOKUP(B338,'R016'!$X$5:$Z$19,2,FALSE),0)+IFERROR(VLOOKUP(B338,'R017'!$X$5:$Z$19,2,FALSE),0)+IFERROR(VLOOKUP(B338,'R018'!$X$5:$Z$19,2,FALSE),0)+IFERROR(VLOOKUP(B338,'R019'!$X$5:$Z$19,2,FALSE),0)+IFERROR(VLOOKUP(B338,'R020'!$X$5:$Z$19,2,FALSE),0)+IFERROR(VLOOKUP(B338,'R021'!$X$5:$Z$19,2,FALSE),0)</f>
        <v>0</v>
      </c>
      <c r="Z338" s="20">
        <f t="shared" ca="1" si="28"/>
        <v>0</v>
      </c>
      <c r="AA338" s="21">
        <f t="shared" ca="1" si="29"/>
        <v>0</v>
      </c>
      <c r="AB338" s="16"/>
    </row>
    <row r="339" spans="1:28" x14ac:dyDescent="0.25">
      <c r="A339" s="14"/>
      <c r="B339" s="130"/>
      <c r="C339" s="130"/>
      <c r="D339" s="180"/>
      <c r="E339" s="131"/>
      <c r="F339" s="32">
        <f t="shared" si="25"/>
        <v>0</v>
      </c>
      <c r="G339" s="132"/>
      <c r="H339" s="133"/>
      <c r="I339" s="133"/>
      <c r="J339" s="133"/>
      <c r="K339" s="133"/>
      <c r="L339" s="133"/>
      <c r="M339" s="133"/>
      <c r="N339" s="133"/>
      <c r="O339" s="133"/>
      <c r="P339" s="133"/>
      <c r="Q339" s="133"/>
      <c r="R339" s="133"/>
      <c r="S339" s="133"/>
      <c r="T339" s="133"/>
      <c r="U339" s="133"/>
      <c r="V339" s="29">
        <f ca="1">IFERROR(VLOOKUP(B339,'R001'!$X$5:$Y$19,2,FALSE),0)+IFERROR(VLOOKUP(B339,'R002'!$X$5:$Y$19,2,FALSE),0)+IFERROR(VLOOKUP(B339,'R003'!$X$5:$Y$19,2,FALSE),0)+IFERROR(VLOOKUP(B339,'R004'!$X$5:$Y$19,2,FALSE),0)+IFERROR(VLOOKUP(B339,'R005'!$X$5:$Y$19,2,FALSE),0)+IFERROR(VLOOKUP(B339,'R006'!$X$5:$Y$19,2,FALSE),0)+IFERROR(VLOOKUP(B339,'R007'!$X$5:$Y$19,2,FALSE),0)+IFERROR(VLOOKUP(B339,'R008'!$X$5:$Y$19,2,FALSE),0)+IFERROR(VLOOKUP(B339,'R009'!$X$5:$Y$19,2,FALSE),0)+IFERROR(VLOOKUP(B339,'R010'!$X$5:$Y$19,2,FALSE),0)+IFERROR(VLOOKUP(B339,'R011'!$X$5:$Y$19,2,FALSE),0)+IFERROR(VLOOKUP(B339,'R012'!$X$5:$Y$19,2,FALSE),0)+IFERROR(VLOOKUP(B339,'R013'!$X$5:$Y$19,2,FALSE),0)+IFERROR(VLOOKUP(B339,'R014'!$X$5:$Y$19,2,FALSE),0)+IFERROR(VLOOKUP(B339,'R015'!$X$5:$Y$19,2,FALSE),0)+IFERROR(VLOOKUP(B339,'R016'!$X$5:$Y$19,2,FALSE),0)+IFERROR(VLOOKUP(B339,'R017'!$X$5:$Y$19,2,FALSE),0)+IFERROR(VLOOKUP(B339,'R018'!$X$5:$Y$19,2,FALSE),0)+IFERROR(VLOOKUP(B339,'R019'!$X$5:$Y$19,2,FALSE),0)+IFERROR(VLOOKUP(B339,'R020'!$X$5:$Y$19,2,FALSE),0)+IFERROR(VLOOKUP(B339,'R021'!$X$5:$Y$19,2,FALSE),0)</f>
        <v>0</v>
      </c>
      <c r="W339" s="30">
        <f t="shared" ca="1" si="26"/>
        <v>0</v>
      </c>
      <c r="X339" s="31">
        <f t="shared" ca="1" si="27"/>
        <v>0</v>
      </c>
      <c r="Y339" s="19">
        <f ca="1">IFERROR(VLOOKUP(B339,'R001'!$X$5:$Z$19,2,FALSE),0)+IFERROR(VLOOKUP(B339,'R002'!$X$5:$Z$19,2,FALSE),0)+IFERROR(VLOOKUP(B339,'R003'!$X$5:$Z$19,2,FALSE),0)+IFERROR(VLOOKUP(B339,'R004'!$X$5:$Z$19,2,FALSE),0)+IFERROR(VLOOKUP(B339,'R005'!$X$5:$Z$19,2,FALSE),0)+IFERROR(VLOOKUP(B339,'R006'!$X$5:$Z$19,2,FALSE),0)+IFERROR(VLOOKUP(B339,'R007'!$X$5:$Z$19,2,FALSE),0)+IFERROR(VLOOKUP(B339,'R008'!$X$5:$Z$19,2,FALSE),0)+IFERROR(VLOOKUP(B339,'R009'!$X$5:$Z$19,2,FALSE),0)+IFERROR(VLOOKUP(B339,'R010'!$X$5:$Z$19,2,FALSE),0)+IFERROR(VLOOKUP(B339,'R011'!$X$5:$Z$19,2,FALSE),0)+IFERROR(VLOOKUP(B339,'R012'!$X$5:$Z$19,2,FALSE),0)+IFERROR(VLOOKUP(B339,'R013'!$X$5:$Z$19,2,FALSE),0)+IFERROR(VLOOKUP(B339,'R014'!$X$5:$Z$19,2,FALSE),0)+IFERROR(VLOOKUP(B339,'R015'!$X$5:$Z$19,2,FALSE),0)+IFERROR(VLOOKUP(B339,'R016'!$X$5:$Z$19,2,FALSE),0)+IFERROR(VLOOKUP(B339,'R017'!$X$5:$Z$19,2,FALSE),0)+IFERROR(VLOOKUP(B339,'R018'!$X$5:$Z$19,2,FALSE),0)+IFERROR(VLOOKUP(B339,'R019'!$X$5:$Z$19,2,FALSE),0)+IFERROR(VLOOKUP(B339,'R020'!$X$5:$Z$19,2,FALSE),0)+IFERROR(VLOOKUP(B339,'R021'!$X$5:$Z$19,2,FALSE),0)</f>
        <v>0</v>
      </c>
      <c r="Z339" s="20">
        <f t="shared" ca="1" si="28"/>
        <v>0</v>
      </c>
      <c r="AA339" s="21">
        <f t="shared" ca="1" si="29"/>
        <v>0</v>
      </c>
      <c r="AB339" s="16"/>
    </row>
    <row r="340" spans="1:28" x14ac:dyDescent="0.25">
      <c r="A340" s="14"/>
      <c r="B340" s="130"/>
      <c r="C340" s="130"/>
      <c r="D340" s="180"/>
      <c r="E340" s="131"/>
      <c r="F340" s="32">
        <f t="shared" si="25"/>
        <v>0</v>
      </c>
      <c r="G340" s="132"/>
      <c r="H340" s="133"/>
      <c r="I340" s="133"/>
      <c r="J340" s="133"/>
      <c r="K340" s="133"/>
      <c r="L340" s="133"/>
      <c r="M340" s="133"/>
      <c r="N340" s="133"/>
      <c r="O340" s="133"/>
      <c r="P340" s="133"/>
      <c r="Q340" s="133"/>
      <c r="R340" s="133"/>
      <c r="S340" s="133"/>
      <c r="T340" s="133"/>
      <c r="U340" s="133"/>
      <c r="V340" s="29">
        <f ca="1">IFERROR(VLOOKUP(B340,'R001'!$X$5:$Y$19,2,FALSE),0)+IFERROR(VLOOKUP(B340,'R002'!$X$5:$Y$19,2,FALSE),0)+IFERROR(VLOOKUP(B340,'R003'!$X$5:$Y$19,2,FALSE),0)+IFERROR(VLOOKUP(B340,'R004'!$X$5:$Y$19,2,FALSE),0)+IFERROR(VLOOKUP(B340,'R005'!$X$5:$Y$19,2,FALSE),0)+IFERROR(VLOOKUP(B340,'R006'!$X$5:$Y$19,2,FALSE),0)+IFERROR(VLOOKUP(B340,'R007'!$X$5:$Y$19,2,FALSE),0)+IFERROR(VLOOKUP(B340,'R008'!$X$5:$Y$19,2,FALSE),0)+IFERROR(VLOOKUP(B340,'R009'!$X$5:$Y$19,2,FALSE),0)+IFERROR(VLOOKUP(B340,'R010'!$X$5:$Y$19,2,FALSE),0)+IFERROR(VLOOKUP(B340,'R011'!$X$5:$Y$19,2,FALSE),0)+IFERROR(VLOOKUP(B340,'R012'!$X$5:$Y$19,2,FALSE),0)+IFERROR(VLOOKUP(B340,'R013'!$X$5:$Y$19,2,FALSE),0)+IFERROR(VLOOKUP(B340,'R014'!$X$5:$Y$19,2,FALSE),0)+IFERROR(VLOOKUP(B340,'R015'!$X$5:$Y$19,2,FALSE),0)+IFERROR(VLOOKUP(B340,'R016'!$X$5:$Y$19,2,FALSE),0)+IFERROR(VLOOKUP(B340,'R017'!$X$5:$Y$19,2,FALSE),0)+IFERROR(VLOOKUP(B340,'R018'!$X$5:$Y$19,2,FALSE),0)+IFERROR(VLOOKUP(B340,'R019'!$X$5:$Y$19,2,FALSE),0)+IFERROR(VLOOKUP(B340,'R020'!$X$5:$Y$19,2,FALSE),0)+IFERROR(VLOOKUP(B340,'R021'!$X$5:$Y$19,2,FALSE),0)</f>
        <v>0</v>
      </c>
      <c r="W340" s="30">
        <f t="shared" ca="1" si="26"/>
        <v>0</v>
      </c>
      <c r="X340" s="31">
        <f t="shared" ca="1" si="27"/>
        <v>0</v>
      </c>
      <c r="Y340" s="19">
        <f ca="1">IFERROR(VLOOKUP(B340,'R001'!$X$5:$Z$19,2,FALSE),0)+IFERROR(VLOOKUP(B340,'R002'!$X$5:$Z$19,2,FALSE),0)+IFERROR(VLOOKUP(B340,'R003'!$X$5:$Z$19,2,FALSE),0)+IFERROR(VLOOKUP(B340,'R004'!$X$5:$Z$19,2,FALSE),0)+IFERROR(VLOOKUP(B340,'R005'!$X$5:$Z$19,2,FALSE),0)+IFERROR(VLOOKUP(B340,'R006'!$X$5:$Z$19,2,FALSE),0)+IFERROR(VLOOKUP(B340,'R007'!$X$5:$Z$19,2,FALSE),0)+IFERROR(VLOOKUP(B340,'R008'!$X$5:$Z$19,2,FALSE),0)+IFERROR(VLOOKUP(B340,'R009'!$X$5:$Z$19,2,FALSE),0)+IFERROR(VLOOKUP(B340,'R010'!$X$5:$Z$19,2,FALSE),0)+IFERROR(VLOOKUP(B340,'R011'!$X$5:$Z$19,2,FALSE),0)+IFERROR(VLOOKUP(B340,'R012'!$X$5:$Z$19,2,FALSE),0)+IFERROR(VLOOKUP(B340,'R013'!$X$5:$Z$19,2,FALSE),0)+IFERROR(VLOOKUP(B340,'R014'!$X$5:$Z$19,2,FALSE),0)+IFERROR(VLOOKUP(B340,'R015'!$X$5:$Z$19,2,FALSE),0)+IFERROR(VLOOKUP(B340,'R016'!$X$5:$Z$19,2,FALSE),0)+IFERROR(VLOOKUP(B340,'R017'!$X$5:$Z$19,2,FALSE),0)+IFERROR(VLOOKUP(B340,'R018'!$X$5:$Z$19,2,FALSE),0)+IFERROR(VLOOKUP(B340,'R019'!$X$5:$Z$19,2,FALSE),0)+IFERROR(VLOOKUP(B340,'R020'!$X$5:$Z$19,2,FALSE),0)+IFERROR(VLOOKUP(B340,'R021'!$X$5:$Z$19,2,FALSE),0)</f>
        <v>0</v>
      </c>
      <c r="Z340" s="20">
        <f t="shared" ca="1" si="28"/>
        <v>0</v>
      </c>
      <c r="AA340" s="21">
        <f t="shared" ca="1" si="29"/>
        <v>0</v>
      </c>
      <c r="AB340" s="16"/>
    </row>
    <row r="341" spans="1:28" x14ac:dyDescent="0.25">
      <c r="A341" s="14"/>
      <c r="B341" s="130"/>
      <c r="C341" s="130"/>
      <c r="D341" s="180"/>
      <c r="E341" s="131"/>
      <c r="F341" s="32">
        <f t="shared" si="25"/>
        <v>0</v>
      </c>
      <c r="G341" s="132"/>
      <c r="H341" s="133"/>
      <c r="I341" s="133"/>
      <c r="J341" s="133"/>
      <c r="K341" s="133"/>
      <c r="L341" s="133"/>
      <c r="M341" s="133"/>
      <c r="N341" s="133"/>
      <c r="O341" s="133"/>
      <c r="P341" s="133"/>
      <c r="Q341" s="133"/>
      <c r="R341" s="133"/>
      <c r="S341" s="133"/>
      <c r="T341" s="133"/>
      <c r="U341" s="133"/>
      <c r="V341" s="29">
        <f ca="1">IFERROR(VLOOKUP(B341,'R001'!$X$5:$Y$19,2,FALSE),0)+IFERROR(VLOOKUP(B341,'R002'!$X$5:$Y$19,2,FALSE),0)+IFERROR(VLOOKUP(B341,'R003'!$X$5:$Y$19,2,FALSE),0)+IFERROR(VLOOKUP(B341,'R004'!$X$5:$Y$19,2,FALSE),0)+IFERROR(VLOOKUP(B341,'R005'!$X$5:$Y$19,2,FALSE),0)+IFERROR(VLOOKUP(B341,'R006'!$X$5:$Y$19,2,FALSE),0)+IFERROR(VLOOKUP(B341,'R007'!$X$5:$Y$19,2,FALSE),0)+IFERROR(VLOOKUP(B341,'R008'!$X$5:$Y$19,2,FALSE),0)+IFERROR(VLOOKUP(B341,'R009'!$X$5:$Y$19,2,FALSE),0)+IFERROR(VLOOKUP(B341,'R010'!$X$5:$Y$19,2,FALSE),0)+IFERROR(VLOOKUP(B341,'R011'!$X$5:$Y$19,2,FALSE),0)+IFERROR(VLOOKUP(B341,'R012'!$X$5:$Y$19,2,FALSE),0)+IFERROR(VLOOKUP(B341,'R013'!$X$5:$Y$19,2,FALSE),0)+IFERROR(VLOOKUP(B341,'R014'!$X$5:$Y$19,2,FALSE),0)+IFERROR(VLOOKUP(B341,'R015'!$X$5:$Y$19,2,FALSE),0)+IFERROR(VLOOKUP(B341,'R016'!$X$5:$Y$19,2,FALSE),0)+IFERROR(VLOOKUP(B341,'R017'!$X$5:$Y$19,2,FALSE),0)+IFERROR(VLOOKUP(B341,'R018'!$X$5:$Y$19,2,FALSE),0)+IFERROR(VLOOKUP(B341,'R019'!$X$5:$Y$19,2,FALSE),0)+IFERROR(VLOOKUP(B341,'R020'!$X$5:$Y$19,2,FALSE),0)+IFERROR(VLOOKUP(B341,'R021'!$X$5:$Y$19,2,FALSE),0)</f>
        <v>0</v>
      </c>
      <c r="W341" s="30">
        <f t="shared" ca="1" si="26"/>
        <v>0</v>
      </c>
      <c r="X341" s="31">
        <f t="shared" ca="1" si="27"/>
        <v>0</v>
      </c>
      <c r="Y341" s="19">
        <f ca="1">IFERROR(VLOOKUP(B341,'R001'!$X$5:$Z$19,2,FALSE),0)+IFERROR(VLOOKUP(B341,'R002'!$X$5:$Z$19,2,FALSE),0)+IFERROR(VLOOKUP(B341,'R003'!$X$5:$Z$19,2,FALSE),0)+IFERROR(VLOOKUP(B341,'R004'!$X$5:$Z$19,2,FALSE),0)+IFERROR(VLOOKUP(B341,'R005'!$X$5:$Z$19,2,FALSE),0)+IFERROR(VLOOKUP(B341,'R006'!$X$5:$Z$19,2,FALSE),0)+IFERROR(VLOOKUP(B341,'R007'!$X$5:$Z$19,2,FALSE),0)+IFERROR(VLOOKUP(B341,'R008'!$X$5:$Z$19,2,FALSE),0)+IFERROR(VLOOKUP(B341,'R009'!$X$5:$Z$19,2,FALSE),0)+IFERROR(VLOOKUP(B341,'R010'!$X$5:$Z$19,2,FALSE),0)+IFERROR(VLOOKUP(B341,'R011'!$X$5:$Z$19,2,FALSE),0)+IFERROR(VLOOKUP(B341,'R012'!$X$5:$Z$19,2,FALSE),0)+IFERROR(VLOOKUP(B341,'R013'!$X$5:$Z$19,2,FALSE),0)+IFERROR(VLOOKUP(B341,'R014'!$X$5:$Z$19,2,FALSE),0)+IFERROR(VLOOKUP(B341,'R015'!$X$5:$Z$19,2,FALSE),0)+IFERROR(VLOOKUP(B341,'R016'!$X$5:$Z$19,2,FALSE),0)+IFERROR(VLOOKUP(B341,'R017'!$X$5:$Z$19,2,FALSE),0)+IFERROR(VLOOKUP(B341,'R018'!$X$5:$Z$19,2,FALSE),0)+IFERROR(VLOOKUP(B341,'R019'!$X$5:$Z$19,2,FALSE),0)+IFERROR(VLOOKUP(B341,'R020'!$X$5:$Z$19,2,FALSE),0)+IFERROR(VLOOKUP(B341,'R021'!$X$5:$Z$19,2,FALSE),0)</f>
        <v>0</v>
      </c>
      <c r="Z341" s="20">
        <f t="shared" ca="1" si="28"/>
        <v>0</v>
      </c>
      <c r="AA341" s="21">
        <f t="shared" ca="1" si="29"/>
        <v>0</v>
      </c>
      <c r="AB341" s="16"/>
    </row>
    <row r="342" spans="1:28" x14ac:dyDescent="0.25">
      <c r="A342" s="14"/>
      <c r="B342" s="130"/>
      <c r="C342" s="130"/>
      <c r="D342" s="180"/>
      <c r="E342" s="131"/>
      <c r="F342" s="32">
        <f t="shared" si="25"/>
        <v>0</v>
      </c>
      <c r="G342" s="132"/>
      <c r="H342" s="133"/>
      <c r="I342" s="133"/>
      <c r="J342" s="133"/>
      <c r="K342" s="133"/>
      <c r="L342" s="133"/>
      <c r="M342" s="133"/>
      <c r="N342" s="133"/>
      <c r="O342" s="133"/>
      <c r="P342" s="133"/>
      <c r="Q342" s="133"/>
      <c r="R342" s="133"/>
      <c r="S342" s="133"/>
      <c r="T342" s="133"/>
      <c r="U342" s="133"/>
      <c r="V342" s="29">
        <f ca="1">IFERROR(VLOOKUP(B342,'R001'!$X$5:$Y$19,2,FALSE),0)+IFERROR(VLOOKUP(B342,'R002'!$X$5:$Y$19,2,FALSE),0)+IFERROR(VLOOKUP(B342,'R003'!$X$5:$Y$19,2,FALSE),0)+IFERROR(VLOOKUP(B342,'R004'!$X$5:$Y$19,2,FALSE),0)+IFERROR(VLOOKUP(B342,'R005'!$X$5:$Y$19,2,FALSE),0)+IFERROR(VLOOKUP(B342,'R006'!$X$5:$Y$19,2,FALSE),0)+IFERROR(VLOOKUP(B342,'R007'!$X$5:$Y$19,2,FALSE),0)+IFERROR(VLOOKUP(B342,'R008'!$X$5:$Y$19,2,FALSE),0)+IFERROR(VLOOKUP(B342,'R009'!$X$5:$Y$19,2,FALSE),0)+IFERROR(VLOOKUP(B342,'R010'!$X$5:$Y$19,2,FALSE),0)+IFERROR(VLOOKUP(B342,'R011'!$X$5:$Y$19,2,FALSE),0)+IFERROR(VLOOKUP(B342,'R012'!$X$5:$Y$19,2,FALSE),0)+IFERROR(VLOOKUP(B342,'R013'!$X$5:$Y$19,2,FALSE),0)+IFERROR(VLOOKUP(B342,'R014'!$X$5:$Y$19,2,FALSE),0)+IFERROR(VLOOKUP(B342,'R015'!$X$5:$Y$19,2,FALSE),0)+IFERROR(VLOOKUP(B342,'R016'!$X$5:$Y$19,2,FALSE),0)+IFERROR(VLOOKUP(B342,'R017'!$X$5:$Y$19,2,FALSE),0)+IFERROR(VLOOKUP(B342,'R018'!$X$5:$Y$19,2,FALSE),0)+IFERROR(VLOOKUP(B342,'R019'!$X$5:$Y$19,2,FALSE),0)+IFERROR(VLOOKUP(B342,'R020'!$X$5:$Y$19,2,FALSE),0)+IFERROR(VLOOKUP(B342,'R021'!$X$5:$Y$19,2,FALSE),0)</f>
        <v>0</v>
      </c>
      <c r="W342" s="30">
        <f t="shared" ca="1" si="26"/>
        <v>0</v>
      </c>
      <c r="X342" s="31">
        <f t="shared" ca="1" si="27"/>
        <v>0</v>
      </c>
      <c r="Y342" s="19">
        <f ca="1">IFERROR(VLOOKUP(B342,'R001'!$X$5:$Z$19,2,FALSE),0)+IFERROR(VLOOKUP(B342,'R002'!$X$5:$Z$19,2,FALSE),0)+IFERROR(VLOOKUP(B342,'R003'!$X$5:$Z$19,2,FALSE),0)+IFERROR(VLOOKUP(B342,'R004'!$X$5:$Z$19,2,FALSE),0)+IFERROR(VLOOKUP(B342,'R005'!$X$5:$Z$19,2,FALSE),0)+IFERROR(VLOOKUP(B342,'R006'!$X$5:$Z$19,2,FALSE),0)+IFERROR(VLOOKUP(B342,'R007'!$X$5:$Z$19,2,FALSE),0)+IFERROR(VLOOKUP(B342,'R008'!$X$5:$Z$19,2,FALSE),0)+IFERROR(VLOOKUP(B342,'R009'!$X$5:$Z$19,2,FALSE),0)+IFERROR(VLOOKUP(B342,'R010'!$X$5:$Z$19,2,FALSE),0)+IFERROR(VLOOKUP(B342,'R011'!$X$5:$Z$19,2,FALSE),0)+IFERROR(VLOOKUP(B342,'R012'!$X$5:$Z$19,2,FALSE),0)+IFERROR(VLOOKUP(B342,'R013'!$X$5:$Z$19,2,FALSE),0)+IFERROR(VLOOKUP(B342,'R014'!$X$5:$Z$19,2,FALSE),0)+IFERROR(VLOOKUP(B342,'R015'!$X$5:$Z$19,2,FALSE),0)+IFERROR(VLOOKUP(B342,'R016'!$X$5:$Z$19,2,FALSE),0)+IFERROR(VLOOKUP(B342,'R017'!$X$5:$Z$19,2,FALSE),0)+IFERROR(VLOOKUP(B342,'R018'!$X$5:$Z$19,2,FALSE),0)+IFERROR(VLOOKUP(B342,'R019'!$X$5:$Z$19,2,FALSE),0)+IFERROR(VLOOKUP(B342,'R020'!$X$5:$Z$19,2,FALSE),0)+IFERROR(VLOOKUP(B342,'R021'!$X$5:$Z$19,2,FALSE),0)</f>
        <v>0</v>
      </c>
      <c r="Z342" s="20">
        <f t="shared" ca="1" si="28"/>
        <v>0</v>
      </c>
      <c r="AA342" s="21">
        <f t="shared" ca="1" si="29"/>
        <v>0</v>
      </c>
      <c r="AB342" s="16"/>
    </row>
    <row r="343" spans="1:28" x14ac:dyDescent="0.25">
      <c r="A343" s="14"/>
      <c r="B343" s="130"/>
      <c r="C343" s="130"/>
      <c r="D343" s="180"/>
      <c r="E343" s="131"/>
      <c r="F343" s="32">
        <f t="shared" si="25"/>
        <v>0</v>
      </c>
      <c r="G343" s="132"/>
      <c r="H343" s="133"/>
      <c r="I343" s="133"/>
      <c r="J343" s="133"/>
      <c r="K343" s="133"/>
      <c r="L343" s="133"/>
      <c r="M343" s="133"/>
      <c r="N343" s="133"/>
      <c r="O343" s="133"/>
      <c r="P343" s="133"/>
      <c r="Q343" s="133"/>
      <c r="R343" s="133"/>
      <c r="S343" s="133"/>
      <c r="T343" s="133"/>
      <c r="U343" s="133"/>
      <c r="V343" s="29">
        <f ca="1">IFERROR(VLOOKUP(B343,'R001'!$X$5:$Y$19,2,FALSE),0)+IFERROR(VLOOKUP(B343,'R002'!$X$5:$Y$19,2,FALSE),0)+IFERROR(VLOOKUP(B343,'R003'!$X$5:$Y$19,2,FALSE),0)+IFERROR(VLOOKUP(B343,'R004'!$X$5:$Y$19,2,FALSE),0)+IFERROR(VLOOKUP(B343,'R005'!$X$5:$Y$19,2,FALSE),0)+IFERROR(VLOOKUP(B343,'R006'!$X$5:$Y$19,2,FALSE),0)+IFERROR(VLOOKUP(B343,'R007'!$X$5:$Y$19,2,FALSE),0)+IFERROR(VLOOKUP(B343,'R008'!$X$5:$Y$19,2,FALSE),0)+IFERROR(VLOOKUP(B343,'R009'!$X$5:$Y$19,2,FALSE),0)+IFERROR(VLOOKUP(B343,'R010'!$X$5:$Y$19,2,FALSE),0)+IFERROR(VLOOKUP(B343,'R011'!$X$5:$Y$19,2,FALSE),0)+IFERROR(VLOOKUP(B343,'R012'!$X$5:$Y$19,2,FALSE),0)+IFERROR(VLOOKUP(B343,'R013'!$X$5:$Y$19,2,FALSE),0)+IFERROR(VLOOKUP(B343,'R014'!$X$5:$Y$19,2,FALSE),0)+IFERROR(VLOOKUP(B343,'R015'!$X$5:$Y$19,2,FALSE),0)+IFERROR(VLOOKUP(B343,'R016'!$X$5:$Y$19,2,FALSE),0)+IFERROR(VLOOKUP(B343,'R017'!$X$5:$Y$19,2,FALSE),0)+IFERROR(VLOOKUP(B343,'R018'!$X$5:$Y$19,2,FALSE),0)+IFERROR(VLOOKUP(B343,'R019'!$X$5:$Y$19,2,FALSE),0)+IFERROR(VLOOKUP(B343,'R020'!$X$5:$Y$19,2,FALSE),0)+IFERROR(VLOOKUP(B343,'R021'!$X$5:$Y$19,2,FALSE),0)</f>
        <v>0</v>
      </c>
      <c r="W343" s="30">
        <f t="shared" ca="1" si="26"/>
        <v>0</v>
      </c>
      <c r="X343" s="31">
        <f t="shared" ca="1" si="27"/>
        <v>0</v>
      </c>
      <c r="Y343" s="19">
        <f ca="1">IFERROR(VLOOKUP(B343,'R001'!$X$5:$Z$19,2,FALSE),0)+IFERROR(VLOOKUP(B343,'R002'!$X$5:$Z$19,2,FALSE),0)+IFERROR(VLOOKUP(B343,'R003'!$X$5:$Z$19,2,FALSE),0)+IFERROR(VLOOKUP(B343,'R004'!$X$5:$Z$19,2,FALSE),0)+IFERROR(VLOOKUP(B343,'R005'!$X$5:$Z$19,2,FALSE),0)+IFERROR(VLOOKUP(B343,'R006'!$X$5:$Z$19,2,FALSE),0)+IFERROR(VLOOKUP(B343,'R007'!$X$5:$Z$19,2,FALSE),0)+IFERROR(VLOOKUP(B343,'R008'!$X$5:$Z$19,2,FALSE),0)+IFERROR(VLOOKUP(B343,'R009'!$X$5:$Z$19,2,FALSE),0)+IFERROR(VLOOKUP(B343,'R010'!$X$5:$Z$19,2,FALSE),0)+IFERROR(VLOOKUP(B343,'R011'!$X$5:$Z$19,2,FALSE),0)+IFERROR(VLOOKUP(B343,'R012'!$X$5:$Z$19,2,FALSE),0)+IFERROR(VLOOKUP(B343,'R013'!$X$5:$Z$19,2,FALSE),0)+IFERROR(VLOOKUP(B343,'R014'!$X$5:$Z$19,2,FALSE),0)+IFERROR(VLOOKUP(B343,'R015'!$X$5:$Z$19,2,FALSE),0)+IFERROR(VLOOKUP(B343,'R016'!$X$5:$Z$19,2,FALSE),0)+IFERROR(VLOOKUP(B343,'R017'!$X$5:$Z$19,2,FALSE),0)+IFERROR(VLOOKUP(B343,'R018'!$X$5:$Z$19,2,FALSE),0)+IFERROR(VLOOKUP(B343,'R019'!$X$5:$Z$19,2,FALSE),0)+IFERROR(VLOOKUP(B343,'R020'!$X$5:$Z$19,2,FALSE),0)+IFERROR(VLOOKUP(B343,'R021'!$X$5:$Z$19,2,FALSE),0)</f>
        <v>0</v>
      </c>
      <c r="Z343" s="20">
        <f t="shared" ca="1" si="28"/>
        <v>0</v>
      </c>
      <c r="AA343" s="21">
        <f t="shared" ca="1" si="29"/>
        <v>0</v>
      </c>
      <c r="AB343" s="16"/>
    </row>
    <row r="344" spans="1:28" x14ac:dyDescent="0.25">
      <c r="A344" s="14"/>
      <c r="B344" s="130"/>
      <c r="C344" s="130"/>
      <c r="D344" s="180"/>
      <c r="E344" s="131"/>
      <c r="F344" s="32">
        <f t="shared" si="25"/>
        <v>0</v>
      </c>
      <c r="G344" s="132"/>
      <c r="H344" s="133"/>
      <c r="I344" s="133"/>
      <c r="J344" s="133"/>
      <c r="K344" s="133"/>
      <c r="L344" s="133"/>
      <c r="M344" s="133"/>
      <c r="N344" s="133"/>
      <c r="O344" s="133"/>
      <c r="P344" s="133"/>
      <c r="Q344" s="133"/>
      <c r="R344" s="133"/>
      <c r="S344" s="133"/>
      <c r="T344" s="133"/>
      <c r="U344" s="133"/>
      <c r="V344" s="29">
        <f ca="1">IFERROR(VLOOKUP(B344,'R001'!$X$5:$Y$19,2,FALSE),0)+IFERROR(VLOOKUP(B344,'R002'!$X$5:$Y$19,2,FALSE),0)+IFERROR(VLOOKUP(B344,'R003'!$X$5:$Y$19,2,FALSE),0)+IFERROR(VLOOKUP(B344,'R004'!$X$5:$Y$19,2,FALSE),0)+IFERROR(VLOOKUP(B344,'R005'!$X$5:$Y$19,2,FALSE),0)+IFERROR(VLOOKUP(B344,'R006'!$X$5:$Y$19,2,FALSE),0)+IFERROR(VLOOKUP(B344,'R007'!$X$5:$Y$19,2,FALSE),0)+IFERROR(VLOOKUP(B344,'R008'!$X$5:$Y$19,2,FALSE),0)+IFERROR(VLOOKUP(B344,'R009'!$X$5:$Y$19,2,FALSE),0)+IFERROR(VLOOKUP(B344,'R010'!$X$5:$Y$19,2,FALSE),0)+IFERROR(VLOOKUP(B344,'R011'!$X$5:$Y$19,2,FALSE),0)+IFERROR(VLOOKUP(B344,'R012'!$X$5:$Y$19,2,FALSE),0)+IFERROR(VLOOKUP(B344,'R013'!$X$5:$Y$19,2,FALSE),0)+IFERROR(VLOOKUP(B344,'R014'!$X$5:$Y$19,2,FALSE),0)+IFERROR(VLOOKUP(B344,'R015'!$X$5:$Y$19,2,FALSE),0)+IFERROR(VLOOKUP(B344,'R016'!$X$5:$Y$19,2,FALSE),0)+IFERROR(VLOOKUP(B344,'R017'!$X$5:$Y$19,2,FALSE),0)+IFERROR(VLOOKUP(B344,'R018'!$X$5:$Y$19,2,FALSE),0)+IFERROR(VLOOKUP(B344,'R019'!$X$5:$Y$19,2,FALSE),0)+IFERROR(VLOOKUP(B344,'R020'!$X$5:$Y$19,2,FALSE),0)+IFERROR(VLOOKUP(B344,'R021'!$X$5:$Y$19,2,FALSE),0)</f>
        <v>0</v>
      </c>
      <c r="W344" s="30">
        <f t="shared" ca="1" si="26"/>
        <v>0</v>
      </c>
      <c r="X344" s="31">
        <f t="shared" ca="1" si="27"/>
        <v>0</v>
      </c>
      <c r="Y344" s="19">
        <f ca="1">IFERROR(VLOOKUP(B344,'R001'!$X$5:$Z$19,2,FALSE),0)+IFERROR(VLOOKUP(B344,'R002'!$X$5:$Z$19,2,FALSE),0)+IFERROR(VLOOKUP(B344,'R003'!$X$5:$Z$19,2,FALSE),0)+IFERROR(VLOOKUP(B344,'R004'!$X$5:$Z$19,2,FALSE),0)+IFERROR(VLOOKUP(B344,'R005'!$X$5:$Z$19,2,FALSE),0)+IFERROR(VLOOKUP(B344,'R006'!$X$5:$Z$19,2,FALSE),0)+IFERROR(VLOOKUP(B344,'R007'!$X$5:$Z$19,2,FALSE),0)+IFERROR(VLOOKUP(B344,'R008'!$X$5:$Z$19,2,FALSE),0)+IFERROR(VLOOKUP(B344,'R009'!$X$5:$Z$19,2,FALSE),0)+IFERROR(VLOOKUP(B344,'R010'!$X$5:$Z$19,2,FALSE),0)+IFERROR(VLOOKUP(B344,'R011'!$X$5:$Z$19,2,FALSE),0)+IFERROR(VLOOKUP(B344,'R012'!$X$5:$Z$19,2,FALSE),0)+IFERROR(VLOOKUP(B344,'R013'!$X$5:$Z$19,2,FALSE),0)+IFERROR(VLOOKUP(B344,'R014'!$X$5:$Z$19,2,FALSE),0)+IFERROR(VLOOKUP(B344,'R015'!$X$5:$Z$19,2,FALSE),0)+IFERROR(VLOOKUP(B344,'R016'!$X$5:$Z$19,2,FALSE),0)+IFERROR(VLOOKUP(B344,'R017'!$X$5:$Z$19,2,FALSE),0)+IFERROR(VLOOKUP(B344,'R018'!$X$5:$Z$19,2,FALSE),0)+IFERROR(VLOOKUP(B344,'R019'!$X$5:$Z$19,2,FALSE),0)+IFERROR(VLOOKUP(B344,'R020'!$X$5:$Z$19,2,FALSE),0)+IFERROR(VLOOKUP(B344,'R021'!$X$5:$Z$19,2,FALSE),0)</f>
        <v>0</v>
      </c>
      <c r="Z344" s="20">
        <f t="shared" ca="1" si="28"/>
        <v>0</v>
      </c>
      <c r="AA344" s="21">
        <f t="shared" ca="1" si="29"/>
        <v>0</v>
      </c>
      <c r="AB344" s="16"/>
    </row>
    <row r="345" spans="1:28" x14ac:dyDescent="0.25">
      <c r="A345" s="14"/>
      <c r="B345" s="130"/>
      <c r="C345" s="130"/>
      <c r="D345" s="180"/>
      <c r="E345" s="131"/>
      <c r="F345" s="32">
        <f t="shared" si="25"/>
        <v>0</v>
      </c>
      <c r="G345" s="132"/>
      <c r="H345" s="133"/>
      <c r="I345" s="133"/>
      <c r="J345" s="133"/>
      <c r="K345" s="133"/>
      <c r="L345" s="133"/>
      <c r="M345" s="133"/>
      <c r="N345" s="133"/>
      <c r="O345" s="133"/>
      <c r="P345" s="133"/>
      <c r="Q345" s="133"/>
      <c r="R345" s="133"/>
      <c r="S345" s="133"/>
      <c r="T345" s="133"/>
      <c r="U345" s="133"/>
      <c r="V345" s="29">
        <f ca="1">IFERROR(VLOOKUP(B345,'R001'!$X$5:$Y$19,2,FALSE),0)+IFERROR(VLOOKUP(B345,'R002'!$X$5:$Y$19,2,FALSE),0)+IFERROR(VLOOKUP(B345,'R003'!$X$5:$Y$19,2,FALSE),0)+IFERROR(VLOOKUP(B345,'R004'!$X$5:$Y$19,2,FALSE),0)+IFERROR(VLOOKUP(B345,'R005'!$X$5:$Y$19,2,FALSE),0)+IFERROR(VLOOKUP(B345,'R006'!$X$5:$Y$19,2,FALSE),0)+IFERROR(VLOOKUP(B345,'R007'!$X$5:$Y$19,2,FALSE),0)+IFERROR(VLOOKUP(B345,'R008'!$X$5:$Y$19,2,FALSE),0)+IFERROR(VLOOKUP(B345,'R009'!$X$5:$Y$19,2,FALSE),0)+IFERROR(VLOOKUP(B345,'R010'!$X$5:$Y$19,2,FALSE),0)+IFERROR(VLOOKUP(B345,'R011'!$X$5:$Y$19,2,FALSE),0)+IFERROR(VLOOKUP(B345,'R012'!$X$5:$Y$19,2,FALSE),0)+IFERROR(VLOOKUP(B345,'R013'!$X$5:$Y$19,2,FALSE),0)+IFERROR(VLOOKUP(B345,'R014'!$X$5:$Y$19,2,FALSE),0)+IFERROR(VLOOKUP(B345,'R015'!$X$5:$Y$19,2,FALSE),0)+IFERROR(VLOOKUP(B345,'R016'!$X$5:$Y$19,2,FALSE),0)+IFERROR(VLOOKUP(B345,'R017'!$X$5:$Y$19,2,FALSE),0)+IFERROR(VLOOKUP(B345,'R018'!$X$5:$Y$19,2,FALSE),0)+IFERROR(VLOOKUP(B345,'R019'!$X$5:$Y$19,2,FALSE),0)+IFERROR(VLOOKUP(B345,'R020'!$X$5:$Y$19,2,FALSE),0)+IFERROR(VLOOKUP(B345,'R021'!$X$5:$Y$19,2,FALSE),0)</f>
        <v>0</v>
      </c>
      <c r="W345" s="30">
        <f t="shared" ca="1" si="26"/>
        <v>0</v>
      </c>
      <c r="X345" s="31">
        <f t="shared" ca="1" si="27"/>
        <v>0</v>
      </c>
      <c r="Y345" s="19">
        <f ca="1">IFERROR(VLOOKUP(B345,'R001'!$X$5:$Z$19,2,FALSE),0)+IFERROR(VLOOKUP(B345,'R002'!$X$5:$Z$19,2,FALSE),0)+IFERROR(VLOOKUP(B345,'R003'!$X$5:$Z$19,2,FALSE),0)+IFERROR(VLOOKUP(B345,'R004'!$X$5:$Z$19,2,FALSE),0)+IFERROR(VLOOKUP(B345,'R005'!$X$5:$Z$19,2,FALSE),0)+IFERROR(VLOOKUP(B345,'R006'!$X$5:$Z$19,2,FALSE),0)+IFERROR(VLOOKUP(B345,'R007'!$X$5:$Z$19,2,FALSE),0)+IFERROR(VLOOKUP(B345,'R008'!$X$5:$Z$19,2,FALSE),0)+IFERROR(VLOOKUP(B345,'R009'!$X$5:$Z$19,2,FALSE),0)+IFERROR(VLOOKUP(B345,'R010'!$X$5:$Z$19,2,FALSE),0)+IFERROR(VLOOKUP(B345,'R011'!$X$5:$Z$19,2,FALSE),0)+IFERROR(VLOOKUP(B345,'R012'!$X$5:$Z$19,2,FALSE),0)+IFERROR(VLOOKUP(B345,'R013'!$X$5:$Z$19,2,FALSE),0)+IFERROR(VLOOKUP(B345,'R014'!$X$5:$Z$19,2,FALSE),0)+IFERROR(VLOOKUP(B345,'R015'!$X$5:$Z$19,2,FALSE),0)+IFERROR(VLOOKUP(B345,'R016'!$X$5:$Z$19,2,FALSE),0)+IFERROR(VLOOKUP(B345,'R017'!$X$5:$Z$19,2,FALSE),0)+IFERROR(VLOOKUP(B345,'R018'!$X$5:$Z$19,2,FALSE),0)+IFERROR(VLOOKUP(B345,'R019'!$X$5:$Z$19,2,FALSE),0)+IFERROR(VLOOKUP(B345,'R020'!$X$5:$Z$19,2,FALSE),0)+IFERROR(VLOOKUP(B345,'R021'!$X$5:$Z$19,2,FALSE),0)</f>
        <v>0</v>
      </c>
      <c r="Z345" s="20">
        <f t="shared" ca="1" si="28"/>
        <v>0</v>
      </c>
      <c r="AA345" s="21">
        <f t="shared" ca="1" si="29"/>
        <v>0</v>
      </c>
      <c r="AB345" s="16"/>
    </row>
    <row r="346" spans="1:28" x14ac:dyDescent="0.25">
      <c r="A346" s="14"/>
      <c r="B346" s="130"/>
      <c r="C346" s="130"/>
      <c r="D346" s="180"/>
      <c r="E346" s="131"/>
      <c r="F346" s="32">
        <f t="shared" si="25"/>
        <v>0</v>
      </c>
      <c r="G346" s="132"/>
      <c r="H346" s="133"/>
      <c r="I346" s="133"/>
      <c r="J346" s="133"/>
      <c r="K346" s="133"/>
      <c r="L346" s="133"/>
      <c r="M346" s="133"/>
      <c r="N346" s="133"/>
      <c r="O346" s="133"/>
      <c r="P346" s="133"/>
      <c r="Q346" s="133"/>
      <c r="R346" s="133"/>
      <c r="S346" s="133"/>
      <c r="T346" s="133"/>
      <c r="U346" s="133"/>
      <c r="V346" s="29">
        <f ca="1">IFERROR(VLOOKUP(B346,'R001'!$X$5:$Y$19,2,FALSE),0)+IFERROR(VLOOKUP(B346,'R002'!$X$5:$Y$19,2,FALSE),0)+IFERROR(VLOOKUP(B346,'R003'!$X$5:$Y$19,2,FALSE),0)+IFERROR(VLOOKUP(B346,'R004'!$X$5:$Y$19,2,FALSE),0)+IFERROR(VLOOKUP(B346,'R005'!$X$5:$Y$19,2,FALSE),0)+IFERROR(VLOOKUP(B346,'R006'!$X$5:$Y$19,2,FALSE),0)+IFERROR(VLOOKUP(B346,'R007'!$X$5:$Y$19,2,FALSE),0)+IFERROR(VLOOKUP(B346,'R008'!$X$5:$Y$19,2,FALSE),0)+IFERROR(VLOOKUP(B346,'R009'!$X$5:$Y$19,2,FALSE),0)+IFERROR(VLOOKUP(B346,'R010'!$X$5:$Y$19,2,FALSE),0)+IFERROR(VLOOKUP(B346,'R011'!$X$5:$Y$19,2,FALSE),0)+IFERROR(VLOOKUP(B346,'R012'!$X$5:$Y$19,2,FALSE),0)+IFERROR(VLOOKUP(B346,'R013'!$X$5:$Y$19,2,FALSE),0)+IFERROR(VLOOKUP(B346,'R014'!$X$5:$Y$19,2,FALSE),0)+IFERROR(VLOOKUP(B346,'R015'!$X$5:$Y$19,2,FALSE),0)+IFERROR(VLOOKUP(B346,'R016'!$X$5:$Y$19,2,FALSE),0)+IFERROR(VLOOKUP(B346,'R017'!$X$5:$Y$19,2,FALSE),0)+IFERROR(VLOOKUP(B346,'R018'!$X$5:$Y$19,2,FALSE),0)+IFERROR(VLOOKUP(B346,'R019'!$X$5:$Y$19,2,FALSE),0)+IFERROR(VLOOKUP(B346,'R020'!$X$5:$Y$19,2,FALSE),0)+IFERROR(VLOOKUP(B346,'R021'!$X$5:$Y$19,2,FALSE),0)</f>
        <v>0</v>
      </c>
      <c r="W346" s="30">
        <f t="shared" ca="1" si="26"/>
        <v>0</v>
      </c>
      <c r="X346" s="31">
        <f t="shared" ca="1" si="27"/>
        <v>0</v>
      </c>
      <c r="Y346" s="19">
        <f ca="1">IFERROR(VLOOKUP(B346,'R001'!$X$5:$Z$19,2,FALSE),0)+IFERROR(VLOOKUP(B346,'R002'!$X$5:$Z$19,2,FALSE),0)+IFERROR(VLOOKUP(B346,'R003'!$X$5:$Z$19,2,FALSE),0)+IFERROR(VLOOKUP(B346,'R004'!$X$5:$Z$19,2,FALSE),0)+IFERROR(VLOOKUP(B346,'R005'!$X$5:$Z$19,2,FALSE),0)+IFERROR(VLOOKUP(B346,'R006'!$X$5:$Z$19,2,FALSE),0)+IFERROR(VLOOKUP(B346,'R007'!$X$5:$Z$19,2,FALSE),0)+IFERROR(VLOOKUP(B346,'R008'!$X$5:$Z$19,2,FALSE),0)+IFERROR(VLOOKUP(B346,'R009'!$X$5:$Z$19,2,FALSE),0)+IFERROR(VLOOKUP(B346,'R010'!$X$5:$Z$19,2,FALSE),0)+IFERROR(VLOOKUP(B346,'R011'!$X$5:$Z$19,2,FALSE),0)+IFERROR(VLOOKUP(B346,'R012'!$X$5:$Z$19,2,FALSE),0)+IFERROR(VLOOKUP(B346,'R013'!$X$5:$Z$19,2,FALSE),0)+IFERROR(VLOOKUP(B346,'R014'!$X$5:$Z$19,2,FALSE),0)+IFERROR(VLOOKUP(B346,'R015'!$X$5:$Z$19,2,FALSE),0)+IFERROR(VLOOKUP(B346,'R016'!$X$5:$Z$19,2,FALSE),0)+IFERROR(VLOOKUP(B346,'R017'!$X$5:$Z$19,2,FALSE),0)+IFERROR(VLOOKUP(B346,'R018'!$X$5:$Z$19,2,FALSE),0)+IFERROR(VLOOKUP(B346,'R019'!$X$5:$Z$19,2,FALSE),0)+IFERROR(VLOOKUP(B346,'R020'!$X$5:$Z$19,2,FALSE),0)+IFERROR(VLOOKUP(B346,'R021'!$X$5:$Z$19,2,FALSE),0)</f>
        <v>0</v>
      </c>
      <c r="Z346" s="20">
        <f t="shared" ca="1" si="28"/>
        <v>0</v>
      </c>
      <c r="AA346" s="21">
        <f t="shared" ca="1" si="29"/>
        <v>0</v>
      </c>
      <c r="AB346" s="16"/>
    </row>
    <row r="347" spans="1:28" x14ac:dyDescent="0.25">
      <c r="A347" s="14"/>
      <c r="B347" s="130"/>
      <c r="C347" s="130"/>
      <c r="D347" s="180"/>
      <c r="E347" s="131"/>
      <c r="F347" s="32">
        <f t="shared" si="25"/>
        <v>0</v>
      </c>
      <c r="G347" s="132"/>
      <c r="H347" s="133"/>
      <c r="I347" s="133"/>
      <c r="J347" s="133"/>
      <c r="K347" s="133"/>
      <c r="L347" s="133"/>
      <c r="M347" s="133"/>
      <c r="N347" s="133"/>
      <c r="O347" s="133"/>
      <c r="P347" s="133"/>
      <c r="Q347" s="133"/>
      <c r="R347" s="133"/>
      <c r="S347" s="133"/>
      <c r="T347" s="133"/>
      <c r="U347" s="133"/>
      <c r="V347" s="29">
        <f ca="1">IFERROR(VLOOKUP(B347,'R001'!$X$5:$Y$19,2,FALSE),0)+IFERROR(VLOOKUP(B347,'R002'!$X$5:$Y$19,2,FALSE),0)+IFERROR(VLOOKUP(B347,'R003'!$X$5:$Y$19,2,FALSE),0)+IFERROR(VLOOKUP(B347,'R004'!$X$5:$Y$19,2,FALSE),0)+IFERROR(VLOOKUP(B347,'R005'!$X$5:$Y$19,2,FALSE),0)+IFERROR(VLOOKUP(B347,'R006'!$X$5:$Y$19,2,FALSE),0)+IFERROR(VLOOKUP(B347,'R007'!$X$5:$Y$19,2,FALSE),0)+IFERROR(VLOOKUP(B347,'R008'!$X$5:$Y$19,2,FALSE),0)+IFERROR(VLOOKUP(B347,'R009'!$X$5:$Y$19,2,FALSE),0)+IFERROR(VLOOKUP(B347,'R010'!$X$5:$Y$19,2,FALSE),0)+IFERROR(VLOOKUP(B347,'R011'!$X$5:$Y$19,2,FALSE),0)+IFERROR(VLOOKUP(B347,'R012'!$X$5:$Y$19,2,FALSE),0)+IFERROR(VLOOKUP(B347,'R013'!$X$5:$Y$19,2,FALSE),0)+IFERROR(VLOOKUP(B347,'R014'!$X$5:$Y$19,2,FALSE),0)+IFERROR(VLOOKUP(B347,'R015'!$X$5:$Y$19,2,FALSE),0)+IFERROR(VLOOKUP(B347,'R016'!$X$5:$Y$19,2,FALSE),0)+IFERROR(VLOOKUP(B347,'R017'!$X$5:$Y$19,2,FALSE),0)+IFERROR(VLOOKUP(B347,'R018'!$X$5:$Y$19,2,FALSE),0)+IFERROR(VLOOKUP(B347,'R019'!$X$5:$Y$19,2,FALSE),0)+IFERROR(VLOOKUP(B347,'R020'!$X$5:$Y$19,2,FALSE),0)+IFERROR(VLOOKUP(B347,'R021'!$X$5:$Y$19,2,FALSE),0)</f>
        <v>0</v>
      </c>
      <c r="W347" s="30">
        <f t="shared" ca="1" si="26"/>
        <v>0</v>
      </c>
      <c r="X347" s="31">
        <f t="shared" ca="1" si="27"/>
        <v>0</v>
      </c>
      <c r="Y347" s="19">
        <f ca="1">IFERROR(VLOOKUP(B347,'R001'!$X$5:$Z$19,2,FALSE),0)+IFERROR(VLOOKUP(B347,'R002'!$X$5:$Z$19,2,FALSE),0)+IFERROR(VLOOKUP(B347,'R003'!$X$5:$Z$19,2,FALSE),0)+IFERROR(VLOOKUP(B347,'R004'!$X$5:$Z$19,2,FALSE),0)+IFERROR(VLOOKUP(B347,'R005'!$X$5:$Z$19,2,FALSE),0)+IFERROR(VLOOKUP(B347,'R006'!$X$5:$Z$19,2,FALSE),0)+IFERROR(VLOOKUP(B347,'R007'!$X$5:$Z$19,2,FALSE),0)+IFERROR(VLOOKUP(B347,'R008'!$X$5:$Z$19,2,FALSE),0)+IFERROR(VLOOKUP(B347,'R009'!$X$5:$Z$19,2,FALSE),0)+IFERROR(VLOOKUP(B347,'R010'!$X$5:$Z$19,2,FALSE),0)+IFERROR(VLOOKUP(B347,'R011'!$X$5:$Z$19,2,FALSE),0)+IFERROR(VLOOKUP(B347,'R012'!$X$5:$Z$19,2,FALSE),0)+IFERROR(VLOOKUP(B347,'R013'!$X$5:$Z$19,2,FALSE),0)+IFERROR(VLOOKUP(B347,'R014'!$X$5:$Z$19,2,FALSE),0)+IFERROR(VLOOKUP(B347,'R015'!$X$5:$Z$19,2,FALSE),0)+IFERROR(VLOOKUP(B347,'R016'!$X$5:$Z$19,2,FALSE),0)+IFERROR(VLOOKUP(B347,'R017'!$X$5:$Z$19,2,FALSE),0)+IFERROR(VLOOKUP(B347,'R018'!$X$5:$Z$19,2,FALSE),0)+IFERROR(VLOOKUP(B347,'R019'!$X$5:$Z$19,2,FALSE),0)+IFERROR(VLOOKUP(B347,'R020'!$X$5:$Z$19,2,FALSE),0)+IFERROR(VLOOKUP(B347,'R021'!$X$5:$Z$19,2,FALSE),0)</f>
        <v>0</v>
      </c>
      <c r="Z347" s="20">
        <f t="shared" ca="1" si="28"/>
        <v>0</v>
      </c>
      <c r="AA347" s="21">
        <f t="shared" ca="1" si="29"/>
        <v>0</v>
      </c>
      <c r="AB347" s="16"/>
    </row>
    <row r="348" spans="1:28" x14ac:dyDescent="0.25">
      <c r="A348" s="14"/>
      <c r="B348" s="130"/>
      <c r="C348" s="130"/>
      <c r="D348" s="180"/>
      <c r="E348" s="131"/>
      <c r="F348" s="32">
        <f t="shared" si="25"/>
        <v>0</v>
      </c>
      <c r="G348" s="132"/>
      <c r="H348" s="133"/>
      <c r="I348" s="133"/>
      <c r="J348" s="133"/>
      <c r="K348" s="133"/>
      <c r="L348" s="133"/>
      <c r="M348" s="133"/>
      <c r="N348" s="133"/>
      <c r="O348" s="133"/>
      <c r="P348" s="133"/>
      <c r="Q348" s="133"/>
      <c r="R348" s="133"/>
      <c r="S348" s="133"/>
      <c r="T348" s="133"/>
      <c r="U348" s="133"/>
      <c r="V348" s="29">
        <f ca="1">IFERROR(VLOOKUP(B348,'R001'!$X$5:$Y$19,2,FALSE),0)+IFERROR(VLOOKUP(B348,'R002'!$X$5:$Y$19,2,FALSE),0)+IFERROR(VLOOKUP(B348,'R003'!$X$5:$Y$19,2,FALSE),0)+IFERROR(VLOOKUP(B348,'R004'!$X$5:$Y$19,2,FALSE),0)+IFERROR(VLOOKUP(B348,'R005'!$X$5:$Y$19,2,FALSE),0)+IFERROR(VLOOKUP(B348,'R006'!$X$5:$Y$19,2,FALSE),0)+IFERROR(VLOOKUP(B348,'R007'!$X$5:$Y$19,2,FALSE),0)+IFERROR(VLOOKUP(B348,'R008'!$X$5:$Y$19,2,FALSE),0)+IFERROR(VLOOKUP(B348,'R009'!$X$5:$Y$19,2,FALSE),0)+IFERROR(VLOOKUP(B348,'R010'!$X$5:$Y$19,2,FALSE),0)+IFERROR(VLOOKUP(B348,'R011'!$X$5:$Y$19,2,FALSE),0)+IFERROR(VLOOKUP(B348,'R012'!$X$5:$Y$19,2,FALSE),0)+IFERROR(VLOOKUP(B348,'R013'!$X$5:$Y$19,2,FALSE),0)+IFERROR(VLOOKUP(B348,'R014'!$X$5:$Y$19,2,FALSE),0)+IFERROR(VLOOKUP(B348,'R015'!$X$5:$Y$19,2,FALSE),0)+IFERROR(VLOOKUP(B348,'R016'!$X$5:$Y$19,2,FALSE),0)+IFERROR(VLOOKUP(B348,'R017'!$X$5:$Y$19,2,FALSE),0)+IFERROR(VLOOKUP(B348,'R018'!$X$5:$Y$19,2,FALSE),0)+IFERROR(VLOOKUP(B348,'R019'!$X$5:$Y$19,2,FALSE),0)+IFERROR(VLOOKUP(B348,'R020'!$X$5:$Y$19,2,FALSE),0)+IFERROR(VLOOKUP(B348,'R021'!$X$5:$Y$19,2,FALSE),0)</f>
        <v>0</v>
      </c>
      <c r="W348" s="30">
        <f t="shared" ca="1" si="26"/>
        <v>0</v>
      </c>
      <c r="X348" s="31">
        <f t="shared" ca="1" si="27"/>
        <v>0</v>
      </c>
      <c r="Y348" s="19">
        <f ca="1">IFERROR(VLOOKUP(B348,'R001'!$X$5:$Z$19,2,FALSE),0)+IFERROR(VLOOKUP(B348,'R002'!$X$5:$Z$19,2,FALSE),0)+IFERROR(VLOOKUP(B348,'R003'!$X$5:$Z$19,2,FALSE),0)+IFERROR(VLOOKUP(B348,'R004'!$X$5:$Z$19,2,FALSE),0)+IFERROR(VLOOKUP(B348,'R005'!$X$5:$Z$19,2,FALSE),0)+IFERROR(VLOOKUP(B348,'R006'!$X$5:$Z$19,2,FALSE),0)+IFERROR(VLOOKUP(B348,'R007'!$X$5:$Z$19,2,FALSE),0)+IFERROR(VLOOKUP(B348,'R008'!$X$5:$Z$19,2,FALSE),0)+IFERROR(VLOOKUP(B348,'R009'!$X$5:$Z$19,2,FALSE),0)+IFERROR(VLOOKUP(B348,'R010'!$X$5:$Z$19,2,FALSE),0)+IFERROR(VLOOKUP(B348,'R011'!$X$5:$Z$19,2,FALSE),0)+IFERROR(VLOOKUP(B348,'R012'!$X$5:$Z$19,2,FALSE),0)+IFERROR(VLOOKUP(B348,'R013'!$X$5:$Z$19,2,FALSE),0)+IFERROR(VLOOKUP(B348,'R014'!$X$5:$Z$19,2,FALSE),0)+IFERROR(VLOOKUP(B348,'R015'!$X$5:$Z$19,2,FALSE),0)+IFERROR(VLOOKUP(B348,'R016'!$X$5:$Z$19,2,FALSE),0)+IFERROR(VLOOKUP(B348,'R017'!$X$5:$Z$19,2,FALSE),0)+IFERROR(VLOOKUP(B348,'R018'!$X$5:$Z$19,2,FALSE),0)+IFERROR(VLOOKUP(B348,'R019'!$X$5:$Z$19,2,FALSE),0)+IFERROR(VLOOKUP(B348,'R020'!$X$5:$Z$19,2,FALSE),0)+IFERROR(VLOOKUP(B348,'R021'!$X$5:$Z$19,2,FALSE),0)</f>
        <v>0</v>
      </c>
      <c r="Z348" s="20">
        <f t="shared" ca="1" si="28"/>
        <v>0</v>
      </c>
      <c r="AA348" s="21">
        <f t="shared" ca="1" si="29"/>
        <v>0</v>
      </c>
      <c r="AB348" s="16"/>
    </row>
    <row r="349" spans="1:28" x14ac:dyDescent="0.25">
      <c r="A349" s="14"/>
      <c r="B349" s="130"/>
      <c r="C349" s="130"/>
      <c r="D349" s="180"/>
      <c r="E349" s="131"/>
      <c r="F349" s="32">
        <f t="shared" si="25"/>
        <v>0</v>
      </c>
      <c r="G349" s="132"/>
      <c r="H349" s="133"/>
      <c r="I349" s="133"/>
      <c r="J349" s="133"/>
      <c r="K349" s="133"/>
      <c r="L349" s="133"/>
      <c r="M349" s="133"/>
      <c r="N349" s="133"/>
      <c r="O349" s="133"/>
      <c r="P349" s="133"/>
      <c r="Q349" s="133"/>
      <c r="R349" s="133"/>
      <c r="S349" s="133"/>
      <c r="T349" s="133"/>
      <c r="U349" s="133"/>
      <c r="V349" s="29">
        <f ca="1">IFERROR(VLOOKUP(B349,'R001'!$X$5:$Y$19,2,FALSE),0)+IFERROR(VLOOKUP(B349,'R002'!$X$5:$Y$19,2,FALSE),0)+IFERROR(VLOOKUP(B349,'R003'!$X$5:$Y$19,2,FALSE),0)+IFERROR(VLOOKUP(B349,'R004'!$X$5:$Y$19,2,FALSE),0)+IFERROR(VLOOKUP(B349,'R005'!$X$5:$Y$19,2,FALSE),0)+IFERROR(VLOOKUP(B349,'R006'!$X$5:$Y$19,2,FALSE),0)+IFERROR(VLOOKUP(B349,'R007'!$X$5:$Y$19,2,FALSE),0)+IFERROR(VLOOKUP(B349,'R008'!$X$5:$Y$19,2,FALSE),0)+IFERROR(VLOOKUP(B349,'R009'!$X$5:$Y$19,2,FALSE),0)+IFERROR(VLOOKUP(B349,'R010'!$X$5:$Y$19,2,FALSE),0)+IFERROR(VLOOKUP(B349,'R011'!$X$5:$Y$19,2,FALSE),0)+IFERROR(VLOOKUP(B349,'R012'!$X$5:$Y$19,2,FALSE),0)+IFERROR(VLOOKUP(B349,'R013'!$X$5:$Y$19,2,FALSE),0)+IFERROR(VLOOKUP(B349,'R014'!$X$5:$Y$19,2,FALSE),0)+IFERROR(VLOOKUP(B349,'R015'!$X$5:$Y$19,2,FALSE),0)+IFERROR(VLOOKUP(B349,'R016'!$X$5:$Y$19,2,FALSE),0)+IFERROR(VLOOKUP(B349,'R017'!$X$5:$Y$19,2,FALSE),0)+IFERROR(VLOOKUP(B349,'R018'!$X$5:$Y$19,2,FALSE),0)+IFERROR(VLOOKUP(B349,'R019'!$X$5:$Y$19,2,FALSE),0)+IFERROR(VLOOKUP(B349,'R020'!$X$5:$Y$19,2,FALSE),0)+IFERROR(VLOOKUP(B349,'R021'!$X$5:$Y$19,2,FALSE),0)</f>
        <v>0</v>
      </c>
      <c r="W349" s="30">
        <f t="shared" ca="1" si="26"/>
        <v>0</v>
      </c>
      <c r="X349" s="31">
        <f t="shared" ca="1" si="27"/>
        <v>0</v>
      </c>
      <c r="Y349" s="19">
        <f ca="1">IFERROR(VLOOKUP(B349,'R001'!$X$5:$Z$19,2,FALSE),0)+IFERROR(VLOOKUP(B349,'R002'!$X$5:$Z$19,2,FALSE),0)+IFERROR(VLOOKUP(B349,'R003'!$X$5:$Z$19,2,FALSE),0)+IFERROR(VLOOKUP(B349,'R004'!$X$5:$Z$19,2,FALSE),0)+IFERROR(VLOOKUP(B349,'R005'!$X$5:$Z$19,2,FALSE),0)+IFERROR(VLOOKUP(B349,'R006'!$X$5:$Z$19,2,FALSE),0)+IFERROR(VLOOKUP(B349,'R007'!$X$5:$Z$19,2,FALSE),0)+IFERROR(VLOOKUP(B349,'R008'!$X$5:$Z$19,2,FALSE),0)+IFERROR(VLOOKUP(B349,'R009'!$X$5:$Z$19,2,FALSE),0)+IFERROR(VLOOKUP(B349,'R010'!$X$5:$Z$19,2,FALSE),0)+IFERROR(VLOOKUP(B349,'R011'!$X$5:$Z$19,2,FALSE),0)+IFERROR(VLOOKUP(B349,'R012'!$X$5:$Z$19,2,FALSE),0)+IFERROR(VLOOKUP(B349,'R013'!$X$5:$Z$19,2,FALSE),0)+IFERROR(VLOOKUP(B349,'R014'!$X$5:$Z$19,2,FALSE),0)+IFERROR(VLOOKUP(B349,'R015'!$X$5:$Z$19,2,FALSE),0)+IFERROR(VLOOKUP(B349,'R016'!$X$5:$Z$19,2,FALSE),0)+IFERROR(VLOOKUP(B349,'R017'!$X$5:$Z$19,2,FALSE),0)+IFERROR(VLOOKUP(B349,'R018'!$X$5:$Z$19,2,FALSE),0)+IFERROR(VLOOKUP(B349,'R019'!$X$5:$Z$19,2,FALSE),0)+IFERROR(VLOOKUP(B349,'R020'!$X$5:$Z$19,2,FALSE),0)+IFERROR(VLOOKUP(B349,'R021'!$X$5:$Z$19,2,FALSE),0)</f>
        <v>0</v>
      </c>
      <c r="Z349" s="20">
        <f t="shared" ca="1" si="28"/>
        <v>0</v>
      </c>
      <c r="AA349" s="21">
        <f t="shared" ca="1" si="29"/>
        <v>0</v>
      </c>
      <c r="AB349" s="16"/>
    </row>
    <row r="350" spans="1:28" x14ac:dyDescent="0.25">
      <c r="A350" s="14"/>
      <c r="B350" s="130"/>
      <c r="C350" s="130"/>
      <c r="D350" s="180"/>
      <c r="E350" s="131"/>
      <c r="F350" s="32">
        <f t="shared" si="25"/>
        <v>0</v>
      </c>
      <c r="G350" s="132"/>
      <c r="H350" s="133"/>
      <c r="I350" s="133"/>
      <c r="J350" s="133"/>
      <c r="K350" s="133"/>
      <c r="L350" s="133"/>
      <c r="M350" s="133"/>
      <c r="N350" s="133"/>
      <c r="O350" s="133"/>
      <c r="P350" s="133"/>
      <c r="Q350" s="133"/>
      <c r="R350" s="133"/>
      <c r="S350" s="133"/>
      <c r="T350" s="133"/>
      <c r="U350" s="133"/>
      <c r="V350" s="29">
        <f ca="1">IFERROR(VLOOKUP(B350,'R001'!$X$5:$Y$19,2,FALSE),0)+IFERROR(VLOOKUP(B350,'R002'!$X$5:$Y$19,2,FALSE),0)+IFERROR(VLOOKUP(B350,'R003'!$X$5:$Y$19,2,FALSE),0)+IFERROR(VLOOKUP(B350,'R004'!$X$5:$Y$19,2,FALSE),0)+IFERROR(VLOOKUP(B350,'R005'!$X$5:$Y$19,2,FALSE),0)+IFERROR(VLOOKUP(B350,'R006'!$X$5:$Y$19,2,FALSE),0)+IFERROR(VLOOKUP(B350,'R007'!$X$5:$Y$19,2,FALSE),0)+IFERROR(VLOOKUP(B350,'R008'!$X$5:$Y$19,2,FALSE),0)+IFERROR(VLOOKUP(B350,'R009'!$X$5:$Y$19,2,FALSE),0)+IFERROR(VLOOKUP(B350,'R010'!$X$5:$Y$19,2,FALSE),0)+IFERROR(VLOOKUP(B350,'R011'!$X$5:$Y$19,2,FALSE),0)+IFERROR(VLOOKUP(B350,'R012'!$X$5:$Y$19,2,FALSE),0)+IFERROR(VLOOKUP(B350,'R013'!$X$5:$Y$19,2,FALSE),0)+IFERROR(VLOOKUP(B350,'R014'!$X$5:$Y$19,2,FALSE),0)+IFERROR(VLOOKUP(B350,'R015'!$X$5:$Y$19,2,FALSE),0)+IFERROR(VLOOKUP(B350,'R016'!$X$5:$Y$19,2,FALSE),0)+IFERROR(VLOOKUP(B350,'R017'!$X$5:$Y$19,2,FALSE),0)+IFERROR(VLOOKUP(B350,'R018'!$X$5:$Y$19,2,FALSE),0)+IFERROR(VLOOKUP(B350,'R019'!$X$5:$Y$19,2,FALSE),0)+IFERROR(VLOOKUP(B350,'R020'!$X$5:$Y$19,2,FALSE),0)+IFERROR(VLOOKUP(B350,'R021'!$X$5:$Y$19,2,FALSE),0)</f>
        <v>0</v>
      </c>
      <c r="W350" s="30">
        <f t="shared" ca="1" si="26"/>
        <v>0</v>
      </c>
      <c r="X350" s="31">
        <f t="shared" ca="1" si="27"/>
        <v>0</v>
      </c>
      <c r="Y350" s="19">
        <f ca="1">IFERROR(VLOOKUP(B350,'R001'!$X$5:$Z$19,2,FALSE),0)+IFERROR(VLOOKUP(B350,'R002'!$X$5:$Z$19,2,FALSE),0)+IFERROR(VLOOKUP(B350,'R003'!$X$5:$Z$19,2,FALSE),0)+IFERROR(VLOOKUP(B350,'R004'!$X$5:$Z$19,2,FALSE),0)+IFERROR(VLOOKUP(B350,'R005'!$X$5:$Z$19,2,FALSE),0)+IFERROR(VLOOKUP(B350,'R006'!$X$5:$Z$19,2,FALSE),0)+IFERROR(VLOOKUP(B350,'R007'!$X$5:$Z$19,2,FALSE),0)+IFERROR(VLOOKUP(B350,'R008'!$X$5:$Z$19,2,FALSE),0)+IFERROR(VLOOKUP(B350,'R009'!$X$5:$Z$19,2,FALSE),0)+IFERROR(VLOOKUP(B350,'R010'!$X$5:$Z$19,2,FALSE),0)+IFERROR(VLOOKUP(B350,'R011'!$X$5:$Z$19,2,FALSE),0)+IFERROR(VLOOKUP(B350,'R012'!$X$5:$Z$19,2,FALSE),0)+IFERROR(VLOOKUP(B350,'R013'!$X$5:$Z$19,2,FALSE),0)+IFERROR(VLOOKUP(B350,'R014'!$X$5:$Z$19,2,FALSE),0)+IFERROR(VLOOKUP(B350,'R015'!$X$5:$Z$19,2,FALSE),0)+IFERROR(VLOOKUP(B350,'R016'!$X$5:$Z$19,2,FALSE),0)+IFERROR(VLOOKUP(B350,'R017'!$X$5:$Z$19,2,FALSE),0)+IFERROR(VLOOKUP(B350,'R018'!$X$5:$Z$19,2,FALSE),0)+IFERROR(VLOOKUP(B350,'R019'!$X$5:$Z$19,2,FALSE),0)+IFERROR(VLOOKUP(B350,'R020'!$X$5:$Z$19,2,FALSE),0)+IFERROR(VLOOKUP(B350,'R021'!$X$5:$Z$19,2,FALSE),0)</f>
        <v>0</v>
      </c>
      <c r="Z350" s="20">
        <f t="shared" ca="1" si="28"/>
        <v>0</v>
      </c>
      <c r="AA350" s="21">
        <f t="shared" ca="1" si="29"/>
        <v>0</v>
      </c>
      <c r="AB350" s="16"/>
    </row>
    <row r="351" spans="1:28" x14ac:dyDescent="0.25">
      <c r="A351" s="14"/>
      <c r="B351" s="130"/>
      <c r="C351" s="130"/>
      <c r="D351" s="180"/>
      <c r="E351" s="131"/>
      <c r="F351" s="32">
        <f t="shared" si="25"/>
        <v>0</v>
      </c>
      <c r="G351" s="132"/>
      <c r="H351" s="133"/>
      <c r="I351" s="133"/>
      <c r="J351" s="133"/>
      <c r="K351" s="133"/>
      <c r="L351" s="133"/>
      <c r="M351" s="133"/>
      <c r="N351" s="133"/>
      <c r="O351" s="133"/>
      <c r="P351" s="133"/>
      <c r="Q351" s="133"/>
      <c r="R351" s="133"/>
      <c r="S351" s="133"/>
      <c r="T351" s="133"/>
      <c r="U351" s="133"/>
      <c r="V351" s="29">
        <f ca="1">IFERROR(VLOOKUP(B351,'R001'!$X$5:$Y$19,2,FALSE),0)+IFERROR(VLOOKUP(B351,'R002'!$X$5:$Y$19,2,FALSE),0)+IFERROR(VLOOKUP(B351,'R003'!$X$5:$Y$19,2,FALSE),0)+IFERROR(VLOOKUP(B351,'R004'!$X$5:$Y$19,2,FALSE),0)+IFERROR(VLOOKUP(B351,'R005'!$X$5:$Y$19,2,FALSE),0)+IFERROR(VLOOKUP(B351,'R006'!$X$5:$Y$19,2,FALSE),0)+IFERROR(VLOOKUP(B351,'R007'!$X$5:$Y$19,2,FALSE),0)+IFERROR(VLOOKUP(B351,'R008'!$X$5:$Y$19,2,FALSE),0)+IFERROR(VLOOKUP(B351,'R009'!$X$5:$Y$19,2,FALSE),0)+IFERROR(VLOOKUP(B351,'R010'!$X$5:$Y$19,2,FALSE),0)+IFERROR(VLOOKUP(B351,'R011'!$X$5:$Y$19,2,FALSE),0)+IFERROR(VLOOKUP(B351,'R012'!$X$5:$Y$19,2,FALSE),0)+IFERROR(VLOOKUP(B351,'R013'!$X$5:$Y$19,2,FALSE),0)+IFERROR(VLOOKUP(B351,'R014'!$X$5:$Y$19,2,FALSE),0)+IFERROR(VLOOKUP(B351,'R015'!$X$5:$Y$19,2,FALSE),0)+IFERROR(VLOOKUP(B351,'R016'!$X$5:$Y$19,2,FALSE),0)+IFERROR(VLOOKUP(B351,'R017'!$X$5:$Y$19,2,FALSE),0)+IFERROR(VLOOKUP(B351,'R018'!$X$5:$Y$19,2,FALSE),0)+IFERROR(VLOOKUP(B351,'R019'!$X$5:$Y$19,2,FALSE),0)+IFERROR(VLOOKUP(B351,'R020'!$X$5:$Y$19,2,FALSE),0)+IFERROR(VLOOKUP(B351,'R021'!$X$5:$Y$19,2,FALSE),0)</f>
        <v>0</v>
      </c>
      <c r="W351" s="30">
        <f t="shared" ca="1" si="26"/>
        <v>0</v>
      </c>
      <c r="X351" s="31">
        <f t="shared" ca="1" si="27"/>
        <v>0</v>
      </c>
      <c r="Y351" s="19">
        <f ca="1">IFERROR(VLOOKUP(B351,'R001'!$X$5:$Z$19,2,FALSE),0)+IFERROR(VLOOKUP(B351,'R002'!$X$5:$Z$19,2,FALSE),0)+IFERROR(VLOOKUP(B351,'R003'!$X$5:$Z$19,2,FALSE),0)+IFERROR(VLOOKUP(B351,'R004'!$X$5:$Z$19,2,FALSE),0)+IFERROR(VLOOKUP(B351,'R005'!$X$5:$Z$19,2,FALSE),0)+IFERROR(VLOOKUP(B351,'R006'!$X$5:$Z$19,2,FALSE),0)+IFERROR(VLOOKUP(B351,'R007'!$X$5:$Z$19,2,FALSE),0)+IFERROR(VLOOKUP(B351,'R008'!$X$5:$Z$19,2,FALSE),0)+IFERROR(VLOOKUP(B351,'R009'!$X$5:$Z$19,2,FALSE),0)+IFERROR(VLOOKUP(B351,'R010'!$X$5:$Z$19,2,FALSE),0)+IFERROR(VLOOKUP(B351,'R011'!$X$5:$Z$19,2,FALSE),0)+IFERROR(VLOOKUP(B351,'R012'!$X$5:$Z$19,2,FALSE),0)+IFERROR(VLOOKUP(B351,'R013'!$X$5:$Z$19,2,FALSE),0)+IFERROR(VLOOKUP(B351,'R014'!$X$5:$Z$19,2,FALSE),0)+IFERROR(VLOOKUP(B351,'R015'!$X$5:$Z$19,2,FALSE),0)+IFERROR(VLOOKUP(B351,'R016'!$X$5:$Z$19,2,FALSE),0)+IFERROR(VLOOKUP(B351,'R017'!$X$5:$Z$19,2,FALSE),0)+IFERROR(VLOOKUP(B351,'R018'!$X$5:$Z$19,2,FALSE),0)+IFERROR(VLOOKUP(B351,'R019'!$X$5:$Z$19,2,FALSE),0)+IFERROR(VLOOKUP(B351,'R020'!$X$5:$Z$19,2,FALSE),0)+IFERROR(VLOOKUP(B351,'R021'!$X$5:$Z$19,2,FALSE),0)</f>
        <v>0</v>
      </c>
      <c r="Z351" s="20">
        <f t="shared" ca="1" si="28"/>
        <v>0</v>
      </c>
      <c r="AA351" s="21">
        <f t="shared" ca="1" si="29"/>
        <v>0</v>
      </c>
      <c r="AB351" s="16"/>
    </row>
    <row r="352" spans="1:28" x14ac:dyDescent="0.25">
      <c r="A352" s="14"/>
      <c r="B352" s="130"/>
      <c r="C352" s="130"/>
      <c r="D352" s="180"/>
      <c r="E352" s="131"/>
      <c r="F352" s="32">
        <f t="shared" si="25"/>
        <v>0</v>
      </c>
      <c r="G352" s="132"/>
      <c r="H352" s="133"/>
      <c r="I352" s="133"/>
      <c r="J352" s="133"/>
      <c r="K352" s="133"/>
      <c r="L352" s="133"/>
      <c r="M352" s="133"/>
      <c r="N352" s="133"/>
      <c r="O352" s="133"/>
      <c r="P352" s="133"/>
      <c r="Q352" s="133"/>
      <c r="R352" s="133"/>
      <c r="S352" s="133"/>
      <c r="T352" s="133"/>
      <c r="U352" s="133"/>
      <c r="V352" s="29">
        <f ca="1">IFERROR(VLOOKUP(B352,'R001'!$X$5:$Y$19,2,FALSE),0)+IFERROR(VLOOKUP(B352,'R002'!$X$5:$Y$19,2,FALSE),0)+IFERROR(VLOOKUP(B352,'R003'!$X$5:$Y$19,2,FALSE),0)+IFERROR(VLOOKUP(B352,'R004'!$X$5:$Y$19,2,FALSE),0)+IFERROR(VLOOKUP(B352,'R005'!$X$5:$Y$19,2,FALSE),0)+IFERROR(VLOOKUP(B352,'R006'!$X$5:$Y$19,2,FALSE),0)+IFERROR(VLOOKUP(B352,'R007'!$X$5:$Y$19,2,FALSE),0)+IFERROR(VLOOKUP(B352,'R008'!$X$5:$Y$19,2,FALSE),0)+IFERROR(VLOOKUP(B352,'R009'!$X$5:$Y$19,2,FALSE),0)+IFERROR(VLOOKUP(B352,'R010'!$X$5:$Y$19,2,FALSE),0)+IFERROR(VLOOKUP(B352,'R011'!$X$5:$Y$19,2,FALSE),0)+IFERROR(VLOOKUP(B352,'R012'!$X$5:$Y$19,2,FALSE),0)+IFERROR(VLOOKUP(B352,'R013'!$X$5:$Y$19,2,FALSE),0)+IFERROR(VLOOKUP(B352,'R014'!$X$5:$Y$19,2,FALSE),0)+IFERROR(VLOOKUP(B352,'R015'!$X$5:$Y$19,2,FALSE),0)+IFERROR(VLOOKUP(B352,'R016'!$X$5:$Y$19,2,FALSE),0)+IFERROR(VLOOKUP(B352,'R017'!$X$5:$Y$19,2,FALSE),0)+IFERROR(VLOOKUP(B352,'R018'!$X$5:$Y$19,2,FALSE),0)+IFERROR(VLOOKUP(B352,'R019'!$X$5:$Y$19,2,FALSE),0)+IFERROR(VLOOKUP(B352,'R020'!$X$5:$Y$19,2,FALSE),0)+IFERROR(VLOOKUP(B352,'R021'!$X$5:$Y$19,2,FALSE),0)</f>
        <v>0</v>
      </c>
      <c r="W352" s="30">
        <f t="shared" ca="1" si="26"/>
        <v>0</v>
      </c>
      <c r="X352" s="31">
        <f t="shared" ca="1" si="27"/>
        <v>0</v>
      </c>
      <c r="Y352" s="19">
        <f ca="1">IFERROR(VLOOKUP(B352,'R001'!$X$5:$Z$19,2,FALSE),0)+IFERROR(VLOOKUP(B352,'R002'!$X$5:$Z$19,2,FALSE),0)+IFERROR(VLOOKUP(B352,'R003'!$X$5:$Z$19,2,FALSE),0)+IFERROR(VLOOKUP(B352,'R004'!$X$5:$Z$19,2,FALSE),0)+IFERROR(VLOOKUP(B352,'R005'!$X$5:$Z$19,2,FALSE),0)+IFERROR(VLOOKUP(B352,'R006'!$X$5:$Z$19,2,FALSE),0)+IFERROR(VLOOKUP(B352,'R007'!$X$5:$Z$19,2,FALSE),0)+IFERROR(VLOOKUP(B352,'R008'!$X$5:$Z$19,2,FALSE),0)+IFERROR(VLOOKUP(B352,'R009'!$X$5:$Z$19,2,FALSE),0)+IFERROR(VLOOKUP(B352,'R010'!$X$5:$Z$19,2,FALSE),0)+IFERROR(VLOOKUP(B352,'R011'!$X$5:$Z$19,2,FALSE),0)+IFERROR(VLOOKUP(B352,'R012'!$X$5:$Z$19,2,FALSE),0)+IFERROR(VLOOKUP(B352,'R013'!$X$5:$Z$19,2,FALSE),0)+IFERROR(VLOOKUP(B352,'R014'!$X$5:$Z$19,2,FALSE),0)+IFERROR(VLOOKUP(B352,'R015'!$X$5:$Z$19,2,FALSE),0)+IFERROR(VLOOKUP(B352,'R016'!$X$5:$Z$19,2,FALSE),0)+IFERROR(VLOOKUP(B352,'R017'!$X$5:$Z$19,2,FALSE),0)+IFERROR(VLOOKUP(B352,'R018'!$X$5:$Z$19,2,FALSE),0)+IFERROR(VLOOKUP(B352,'R019'!$X$5:$Z$19,2,FALSE),0)+IFERROR(VLOOKUP(B352,'R020'!$X$5:$Z$19,2,FALSE),0)+IFERROR(VLOOKUP(B352,'R021'!$X$5:$Z$19,2,FALSE),0)</f>
        <v>0</v>
      </c>
      <c r="Z352" s="20">
        <f t="shared" ca="1" si="28"/>
        <v>0</v>
      </c>
      <c r="AA352" s="21">
        <f t="shared" ca="1" si="29"/>
        <v>0</v>
      </c>
      <c r="AB352" s="16"/>
    </row>
    <row r="353" spans="1:28" x14ac:dyDescent="0.25">
      <c r="A353" s="14"/>
      <c r="B353" s="130"/>
      <c r="C353" s="130"/>
      <c r="D353" s="180"/>
      <c r="E353" s="131"/>
      <c r="F353" s="32">
        <f t="shared" si="25"/>
        <v>0</v>
      </c>
      <c r="G353" s="132"/>
      <c r="H353" s="133"/>
      <c r="I353" s="133"/>
      <c r="J353" s="133"/>
      <c r="K353" s="133"/>
      <c r="L353" s="133"/>
      <c r="M353" s="133"/>
      <c r="N353" s="133"/>
      <c r="O353" s="133"/>
      <c r="P353" s="133"/>
      <c r="Q353" s="133"/>
      <c r="R353" s="133"/>
      <c r="S353" s="133"/>
      <c r="T353" s="133"/>
      <c r="U353" s="133"/>
      <c r="V353" s="29">
        <f ca="1">IFERROR(VLOOKUP(B353,'R001'!$X$5:$Y$19,2,FALSE),0)+IFERROR(VLOOKUP(B353,'R002'!$X$5:$Y$19,2,FALSE),0)+IFERROR(VLOOKUP(B353,'R003'!$X$5:$Y$19,2,FALSE),0)+IFERROR(VLOOKUP(B353,'R004'!$X$5:$Y$19,2,FALSE),0)+IFERROR(VLOOKUP(B353,'R005'!$X$5:$Y$19,2,FALSE),0)+IFERROR(VLOOKUP(B353,'R006'!$X$5:$Y$19,2,FALSE),0)+IFERROR(VLOOKUP(B353,'R007'!$X$5:$Y$19,2,FALSE),0)+IFERROR(VLOOKUP(B353,'R008'!$X$5:$Y$19,2,FALSE),0)+IFERROR(VLOOKUP(B353,'R009'!$X$5:$Y$19,2,FALSE),0)+IFERROR(VLOOKUP(B353,'R010'!$X$5:$Y$19,2,FALSE),0)+IFERROR(VLOOKUP(B353,'R011'!$X$5:$Y$19,2,FALSE),0)+IFERROR(VLOOKUP(B353,'R012'!$X$5:$Y$19,2,FALSE),0)+IFERROR(VLOOKUP(B353,'R013'!$X$5:$Y$19,2,FALSE),0)+IFERROR(VLOOKUP(B353,'R014'!$X$5:$Y$19,2,FALSE),0)+IFERROR(VLOOKUP(B353,'R015'!$X$5:$Y$19,2,FALSE),0)+IFERROR(VLOOKUP(B353,'R016'!$X$5:$Y$19,2,FALSE),0)+IFERROR(VLOOKUP(B353,'R017'!$X$5:$Y$19,2,FALSE),0)+IFERROR(VLOOKUP(B353,'R018'!$X$5:$Y$19,2,FALSE),0)+IFERROR(VLOOKUP(B353,'R019'!$X$5:$Y$19,2,FALSE),0)+IFERROR(VLOOKUP(B353,'R020'!$X$5:$Y$19,2,FALSE),0)+IFERROR(VLOOKUP(B353,'R021'!$X$5:$Y$19,2,FALSE),0)</f>
        <v>0</v>
      </c>
      <c r="W353" s="30">
        <f t="shared" ca="1" si="26"/>
        <v>0</v>
      </c>
      <c r="X353" s="31">
        <f t="shared" ca="1" si="27"/>
        <v>0</v>
      </c>
      <c r="Y353" s="19">
        <f ca="1">IFERROR(VLOOKUP(B353,'R001'!$X$5:$Z$19,2,FALSE),0)+IFERROR(VLOOKUP(B353,'R002'!$X$5:$Z$19,2,FALSE),0)+IFERROR(VLOOKUP(B353,'R003'!$X$5:$Z$19,2,FALSE),0)+IFERROR(VLOOKUP(B353,'R004'!$X$5:$Z$19,2,FALSE),0)+IFERROR(VLOOKUP(B353,'R005'!$X$5:$Z$19,2,FALSE),0)+IFERROR(VLOOKUP(B353,'R006'!$X$5:$Z$19,2,FALSE),0)+IFERROR(VLOOKUP(B353,'R007'!$X$5:$Z$19,2,FALSE),0)+IFERROR(VLOOKUP(B353,'R008'!$X$5:$Z$19,2,FALSE),0)+IFERROR(VLOOKUP(B353,'R009'!$X$5:$Z$19,2,FALSE),0)+IFERROR(VLOOKUP(B353,'R010'!$X$5:$Z$19,2,FALSE),0)+IFERROR(VLOOKUP(B353,'R011'!$X$5:$Z$19,2,FALSE),0)+IFERROR(VLOOKUP(B353,'R012'!$X$5:$Z$19,2,FALSE),0)+IFERROR(VLOOKUP(B353,'R013'!$X$5:$Z$19,2,FALSE),0)+IFERROR(VLOOKUP(B353,'R014'!$X$5:$Z$19,2,FALSE),0)+IFERROR(VLOOKUP(B353,'R015'!$X$5:$Z$19,2,FALSE),0)+IFERROR(VLOOKUP(B353,'R016'!$X$5:$Z$19,2,FALSE),0)+IFERROR(VLOOKUP(B353,'R017'!$X$5:$Z$19,2,FALSE),0)+IFERROR(VLOOKUP(B353,'R018'!$X$5:$Z$19,2,FALSE),0)+IFERROR(VLOOKUP(B353,'R019'!$X$5:$Z$19,2,FALSE),0)+IFERROR(VLOOKUP(B353,'R020'!$X$5:$Z$19,2,FALSE),0)+IFERROR(VLOOKUP(B353,'R021'!$X$5:$Z$19,2,FALSE),0)</f>
        <v>0</v>
      </c>
      <c r="Z353" s="20">
        <f t="shared" ca="1" si="28"/>
        <v>0</v>
      </c>
      <c r="AA353" s="21">
        <f t="shared" ca="1" si="29"/>
        <v>0</v>
      </c>
      <c r="AB353" s="16"/>
    </row>
    <row r="354" spans="1:28" x14ac:dyDescent="0.25">
      <c r="A354" s="14"/>
      <c r="B354" s="130"/>
      <c r="C354" s="130"/>
      <c r="D354" s="180"/>
      <c r="E354" s="131"/>
      <c r="F354" s="32">
        <f t="shared" si="25"/>
        <v>0</v>
      </c>
      <c r="G354" s="132"/>
      <c r="H354" s="133"/>
      <c r="I354" s="133"/>
      <c r="J354" s="133"/>
      <c r="K354" s="133"/>
      <c r="L354" s="133"/>
      <c r="M354" s="133"/>
      <c r="N354" s="133"/>
      <c r="O354" s="133"/>
      <c r="P354" s="133"/>
      <c r="Q354" s="133"/>
      <c r="R354" s="133"/>
      <c r="S354" s="133"/>
      <c r="T354" s="133"/>
      <c r="U354" s="133"/>
      <c r="V354" s="29">
        <f ca="1">IFERROR(VLOOKUP(B354,'R001'!$X$5:$Y$19,2,FALSE),0)+IFERROR(VLOOKUP(B354,'R002'!$X$5:$Y$19,2,FALSE),0)+IFERROR(VLOOKUP(B354,'R003'!$X$5:$Y$19,2,FALSE),0)+IFERROR(VLOOKUP(B354,'R004'!$X$5:$Y$19,2,FALSE),0)+IFERROR(VLOOKUP(B354,'R005'!$X$5:$Y$19,2,FALSE),0)+IFERROR(VLOOKUP(B354,'R006'!$X$5:$Y$19,2,FALSE),0)+IFERROR(VLOOKUP(B354,'R007'!$X$5:$Y$19,2,FALSE),0)+IFERROR(VLOOKUP(B354,'R008'!$X$5:$Y$19,2,FALSE),0)+IFERROR(VLOOKUP(B354,'R009'!$X$5:$Y$19,2,FALSE),0)+IFERROR(VLOOKUP(B354,'R010'!$X$5:$Y$19,2,FALSE),0)+IFERROR(VLOOKUP(B354,'R011'!$X$5:$Y$19,2,FALSE),0)+IFERROR(VLOOKUP(B354,'R012'!$X$5:$Y$19,2,FALSE),0)+IFERROR(VLOOKUP(B354,'R013'!$X$5:$Y$19,2,FALSE),0)+IFERROR(VLOOKUP(B354,'R014'!$X$5:$Y$19,2,FALSE),0)+IFERROR(VLOOKUP(B354,'R015'!$X$5:$Y$19,2,FALSE),0)+IFERROR(VLOOKUP(B354,'R016'!$X$5:$Y$19,2,FALSE),0)+IFERROR(VLOOKUP(B354,'R017'!$X$5:$Y$19,2,FALSE),0)+IFERROR(VLOOKUP(B354,'R018'!$X$5:$Y$19,2,FALSE),0)+IFERROR(VLOOKUP(B354,'R019'!$X$5:$Y$19,2,FALSE),0)+IFERROR(VLOOKUP(B354,'R020'!$X$5:$Y$19,2,FALSE),0)+IFERROR(VLOOKUP(B354,'R021'!$X$5:$Y$19,2,FALSE),0)</f>
        <v>0</v>
      </c>
      <c r="W354" s="30">
        <f t="shared" ca="1" si="26"/>
        <v>0</v>
      </c>
      <c r="X354" s="31">
        <f t="shared" ca="1" si="27"/>
        <v>0</v>
      </c>
      <c r="Y354" s="19">
        <f ca="1">IFERROR(VLOOKUP(B354,'R001'!$X$5:$Z$19,2,FALSE),0)+IFERROR(VLOOKUP(B354,'R002'!$X$5:$Z$19,2,FALSE),0)+IFERROR(VLOOKUP(B354,'R003'!$X$5:$Z$19,2,FALSE),0)+IFERROR(VLOOKUP(B354,'R004'!$X$5:$Z$19,2,FALSE),0)+IFERROR(VLOOKUP(B354,'R005'!$X$5:$Z$19,2,FALSE),0)+IFERROR(VLOOKUP(B354,'R006'!$X$5:$Z$19,2,FALSE),0)+IFERROR(VLOOKUP(B354,'R007'!$X$5:$Z$19,2,FALSE),0)+IFERROR(VLOOKUP(B354,'R008'!$X$5:$Z$19,2,FALSE),0)+IFERROR(VLOOKUP(B354,'R009'!$X$5:$Z$19,2,FALSE),0)+IFERROR(VLOOKUP(B354,'R010'!$X$5:$Z$19,2,FALSE),0)+IFERROR(VLOOKUP(B354,'R011'!$X$5:$Z$19,2,FALSE),0)+IFERROR(VLOOKUP(B354,'R012'!$X$5:$Z$19,2,FALSE),0)+IFERROR(VLOOKUP(B354,'R013'!$X$5:$Z$19,2,FALSE),0)+IFERROR(VLOOKUP(B354,'R014'!$X$5:$Z$19,2,FALSE),0)+IFERROR(VLOOKUP(B354,'R015'!$X$5:$Z$19,2,FALSE),0)+IFERROR(VLOOKUP(B354,'R016'!$X$5:$Z$19,2,FALSE),0)+IFERROR(VLOOKUP(B354,'R017'!$X$5:$Z$19,2,FALSE),0)+IFERROR(VLOOKUP(B354,'R018'!$X$5:$Z$19,2,FALSE),0)+IFERROR(VLOOKUP(B354,'R019'!$X$5:$Z$19,2,FALSE),0)+IFERROR(VLOOKUP(B354,'R020'!$X$5:$Z$19,2,FALSE),0)+IFERROR(VLOOKUP(B354,'R021'!$X$5:$Z$19,2,FALSE),0)</f>
        <v>0</v>
      </c>
      <c r="Z354" s="20">
        <f t="shared" ca="1" si="28"/>
        <v>0</v>
      </c>
      <c r="AA354" s="21">
        <f t="shared" ca="1" si="29"/>
        <v>0</v>
      </c>
      <c r="AB354" s="16"/>
    </row>
    <row r="355" spans="1:28" x14ac:dyDescent="0.25">
      <c r="A355" s="14"/>
      <c r="B355" s="130"/>
      <c r="C355" s="130"/>
      <c r="D355" s="180"/>
      <c r="E355" s="131"/>
      <c r="F355" s="32">
        <f t="shared" si="25"/>
        <v>0</v>
      </c>
      <c r="G355" s="132"/>
      <c r="H355" s="133"/>
      <c r="I355" s="133"/>
      <c r="J355" s="133"/>
      <c r="K355" s="133"/>
      <c r="L355" s="133"/>
      <c r="M355" s="133"/>
      <c r="N355" s="133"/>
      <c r="O355" s="133"/>
      <c r="P355" s="133"/>
      <c r="Q355" s="133"/>
      <c r="R355" s="133"/>
      <c r="S355" s="133"/>
      <c r="T355" s="133"/>
      <c r="U355" s="133"/>
      <c r="V355" s="29">
        <f ca="1">IFERROR(VLOOKUP(B355,'R001'!$X$5:$Y$19,2,FALSE),0)+IFERROR(VLOOKUP(B355,'R002'!$X$5:$Y$19,2,FALSE),0)+IFERROR(VLOOKUP(B355,'R003'!$X$5:$Y$19,2,FALSE),0)+IFERROR(VLOOKUP(B355,'R004'!$X$5:$Y$19,2,FALSE),0)+IFERROR(VLOOKUP(B355,'R005'!$X$5:$Y$19,2,FALSE),0)+IFERROR(VLOOKUP(B355,'R006'!$X$5:$Y$19,2,FALSE),0)+IFERROR(VLOOKUP(B355,'R007'!$X$5:$Y$19,2,FALSE),0)+IFERROR(VLOOKUP(B355,'R008'!$X$5:$Y$19,2,FALSE),0)+IFERROR(VLOOKUP(B355,'R009'!$X$5:$Y$19,2,FALSE),0)+IFERROR(VLOOKUP(B355,'R010'!$X$5:$Y$19,2,FALSE),0)+IFERROR(VLOOKUP(B355,'R011'!$X$5:$Y$19,2,FALSE),0)+IFERROR(VLOOKUP(B355,'R012'!$X$5:$Y$19,2,FALSE),0)+IFERROR(VLOOKUP(B355,'R013'!$X$5:$Y$19,2,FALSE),0)+IFERROR(VLOOKUP(B355,'R014'!$X$5:$Y$19,2,FALSE),0)+IFERROR(VLOOKUP(B355,'R015'!$X$5:$Y$19,2,FALSE),0)+IFERROR(VLOOKUP(B355,'R016'!$X$5:$Y$19,2,FALSE),0)+IFERROR(VLOOKUP(B355,'R017'!$X$5:$Y$19,2,FALSE),0)+IFERROR(VLOOKUP(B355,'R018'!$X$5:$Y$19,2,FALSE),0)+IFERROR(VLOOKUP(B355,'R019'!$X$5:$Y$19,2,FALSE),0)+IFERROR(VLOOKUP(B355,'R020'!$X$5:$Y$19,2,FALSE),0)+IFERROR(VLOOKUP(B355,'R021'!$X$5:$Y$19,2,FALSE),0)</f>
        <v>0</v>
      </c>
      <c r="W355" s="30">
        <f t="shared" ca="1" si="26"/>
        <v>0</v>
      </c>
      <c r="X355" s="31">
        <f t="shared" ca="1" si="27"/>
        <v>0</v>
      </c>
      <c r="Y355" s="19">
        <f ca="1">IFERROR(VLOOKUP(B355,'R001'!$X$5:$Z$19,2,FALSE),0)+IFERROR(VLOOKUP(B355,'R002'!$X$5:$Z$19,2,FALSE),0)+IFERROR(VLOOKUP(B355,'R003'!$X$5:$Z$19,2,FALSE),0)+IFERROR(VLOOKUP(B355,'R004'!$X$5:$Z$19,2,FALSE),0)+IFERROR(VLOOKUP(B355,'R005'!$X$5:$Z$19,2,FALSE),0)+IFERROR(VLOOKUP(B355,'R006'!$X$5:$Z$19,2,FALSE),0)+IFERROR(VLOOKUP(B355,'R007'!$X$5:$Z$19,2,FALSE),0)+IFERROR(VLOOKUP(B355,'R008'!$X$5:$Z$19,2,FALSE),0)+IFERROR(VLOOKUP(B355,'R009'!$X$5:$Z$19,2,FALSE),0)+IFERROR(VLOOKUP(B355,'R010'!$X$5:$Z$19,2,FALSE),0)+IFERROR(VLOOKUP(B355,'R011'!$X$5:$Z$19,2,FALSE),0)+IFERROR(VLOOKUP(B355,'R012'!$X$5:$Z$19,2,FALSE),0)+IFERROR(VLOOKUP(B355,'R013'!$X$5:$Z$19,2,FALSE),0)+IFERROR(VLOOKUP(B355,'R014'!$X$5:$Z$19,2,FALSE),0)+IFERROR(VLOOKUP(B355,'R015'!$X$5:$Z$19,2,FALSE),0)+IFERROR(VLOOKUP(B355,'R016'!$X$5:$Z$19,2,FALSE),0)+IFERROR(VLOOKUP(B355,'R017'!$X$5:$Z$19,2,FALSE),0)+IFERROR(VLOOKUP(B355,'R018'!$X$5:$Z$19,2,FALSE),0)+IFERROR(VLOOKUP(B355,'R019'!$X$5:$Z$19,2,FALSE),0)+IFERROR(VLOOKUP(B355,'R020'!$X$5:$Z$19,2,FALSE),0)+IFERROR(VLOOKUP(B355,'R021'!$X$5:$Z$19,2,FALSE),0)</f>
        <v>0</v>
      </c>
      <c r="Z355" s="20">
        <f t="shared" ca="1" si="28"/>
        <v>0</v>
      </c>
      <c r="AA355" s="21">
        <f t="shared" ca="1" si="29"/>
        <v>0</v>
      </c>
      <c r="AB355" s="16"/>
    </row>
    <row r="356" spans="1:28" x14ac:dyDescent="0.25">
      <c r="A356" s="14"/>
      <c r="B356" s="130"/>
      <c r="C356" s="130"/>
      <c r="D356" s="180"/>
      <c r="E356" s="131"/>
      <c r="F356" s="32">
        <f t="shared" si="25"/>
        <v>0</v>
      </c>
      <c r="G356" s="132"/>
      <c r="H356" s="133"/>
      <c r="I356" s="133"/>
      <c r="J356" s="133"/>
      <c r="K356" s="133"/>
      <c r="L356" s="133"/>
      <c r="M356" s="133"/>
      <c r="N356" s="133"/>
      <c r="O356" s="133"/>
      <c r="P356" s="133"/>
      <c r="Q356" s="133"/>
      <c r="R356" s="133"/>
      <c r="S356" s="133"/>
      <c r="T356" s="133"/>
      <c r="U356" s="133"/>
      <c r="V356" s="29">
        <f ca="1">IFERROR(VLOOKUP(B356,'R001'!$X$5:$Y$19,2,FALSE),0)+IFERROR(VLOOKUP(B356,'R002'!$X$5:$Y$19,2,FALSE),0)+IFERROR(VLOOKUP(B356,'R003'!$X$5:$Y$19,2,FALSE),0)+IFERROR(VLOOKUP(B356,'R004'!$X$5:$Y$19,2,FALSE),0)+IFERROR(VLOOKUP(B356,'R005'!$X$5:$Y$19,2,FALSE),0)+IFERROR(VLOOKUP(B356,'R006'!$X$5:$Y$19,2,FALSE),0)+IFERROR(VLOOKUP(B356,'R007'!$X$5:$Y$19,2,FALSE),0)+IFERROR(VLOOKUP(B356,'R008'!$X$5:$Y$19,2,FALSE),0)+IFERROR(VLOOKUP(B356,'R009'!$X$5:$Y$19,2,FALSE),0)+IFERROR(VLOOKUP(B356,'R010'!$X$5:$Y$19,2,FALSE),0)+IFERROR(VLOOKUP(B356,'R011'!$X$5:$Y$19,2,FALSE),0)+IFERROR(VLOOKUP(B356,'R012'!$X$5:$Y$19,2,FALSE),0)+IFERROR(VLOOKUP(B356,'R013'!$X$5:$Y$19,2,FALSE),0)+IFERROR(VLOOKUP(B356,'R014'!$X$5:$Y$19,2,FALSE),0)+IFERROR(VLOOKUP(B356,'R015'!$X$5:$Y$19,2,FALSE),0)+IFERROR(VLOOKUP(B356,'R016'!$X$5:$Y$19,2,FALSE),0)+IFERROR(VLOOKUP(B356,'R017'!$X$5:$Y$19,2,FALSE),0)+IFERROR(VLOOKUP(B356,'R018'!$X$5:$Y$19,2,FALSE),0)+IFERROR(VLOOKUP(B356,'R019'!$X$5:$Y$19,2,FALSE),0)+IFERROR(VLOOKUP(B356,'R020'!$X$5:$Y$19,2,FALSE),0)+IFERROR(VLOOKUP(B356,'R021'!$X$5:$Y$19,2,FALSE),0)</f>
        <v>0</v>
      </c>
      <c r="W356" s="30">
        <f t="shared" ca="1" si="26"/>
        <v>0</v>
      </c>
      <c r="X356" s="31">
        <f t="shared" ca="1" si="27"/>
        <v>0</v>
      </c>
      <c r="Y356" s="19">
        <f ca="1">IFERROR(VLOOKUP(B356,'R001'!$X$5:$Z$19,2,FALSE),0)+IFERROR(VLOOKUP(B356,'R002'!$X$5:$Z$19,2,FALSE),0)+IFERROR(VLOOKUP(B356,'R003'!$X$5:$Z$19,2,FALSE),0)+IFERROR(VLOOKUP(B356,'R004'!$X$5:$Z$19,2,FALSE),0)+IFERROR(VLOOKUP(B356,'R005'!$X$5:$Z$19,2,FALSE),0)+IFERROR(VLOOKUP(B356,'R006'!$X$5:$Z$19,2,FALSE),0)+IFERROR(VLOOKUP(B356,'R007'!$X$5:$Z$19,2,FALSE),0)+IFERROR(VLOOKUP(B356,'R008'!$X$5:$Z$19,2,FALSE),0)+IFERROR(VLOOKUP(B356,'R009'!$X$5:$Z$19,2,FALSE),0)+IFERROR(VLOOKUP(B356,'R010'!$X$5:$Z$19,2,FALSE),0)+IFERROR(VLOOKUP(B356,'R011'!$X$5:$Z$19,2,FALSE),0)+IFERROR(VLOOKUP(B356,'R012'!$X$5:$Z$19,2,FALSE),0)+IFERROR(VLOOKUP(B356,'R013'!$X$5:$Z$19,2,FALSE),0)+IFERROR(VLOOKUP(B356,'R014'!$X$5:$Z$19,2,FALSE),0)+IFERROR(VLOOKUP(B356,'R015'!$X$5:$Z$19,2,FALSE),0)+IFERROR(VLOOKUP(B356,'R016'!$X$5:$Z$19,2,FALSE),0)+IFERROR(VLOOKUP(B356,'R017'!$X$5:$Z$19,2,FALSE),0)+IFERROR(VLOOKUP(B356,'R018'!$X$5:$Z$19,2,FALSE),0)+IFERROR(VLOOKUP(B356,'R019'!$X$5:$Z$19,2,FALSE),0)+IFERROR(VLOOKUP(B356,'R020'!$X$5:$Z$19,2,FALSE),0)+IFERROR(VLOOKUP(B356,'R021'!$X$5:$Z$19,2,FALSE),0)</f>
        <v>0</v>
      </c>
      <c r="Z356" s="20">
        <f t="shared" ca="1" si="28"/>
        <v>0</v>
      </c>
      <c r="AA356" s="21">
        <f t="shared" ca="1" si="29"/>
        <v>0</v>
      </c>
      <c r="AB356" s="16"/>
    </row>
    <row r="357" spans="1:28" x14ac:dyDescent="0.25">
      <c r="A357" s="14"/>
      <c r="B357" s="130"/>
      <c r="C357" s="130"/>
      <c r="D357" s="180"/>
      <c r="E357" s="131"/>
      <c r="F357" s="32">
        <f t="shared" si="25"/>
        <v>0</v>
      </c>
      <c r="G357" s="132"/>
      <c r="H357" s="133"/>
      <c r="I357" s="133"/>
      <c r="J357" s="133"/>
      <c r="K357" s="133"/>
      <c r="L357" s="133"/>
      <c r="M357" s="133"/>
      <c r="N357" s="133"/>
      <c r="O357" s="133"/>
      <c r="P357" s="133"/>
      <c r="Q357" s="133"/>
      <c r="R357" s="133"/>
      <c r="S357" s="133"/>
      <c r="T357" s="133"/>
      <c r="U357" s="133"/>
      <c r="V357" s="29">
        <f ca="1">IFERROR(VLOOKUP(B357,'R001'!$X$5:$Y$19,2,FALSE),0)+IFERROR(VLOOKUP(B357,'R002'!$X$5:$Y$19,2,FALSE),0)+IFERROR(VLOOKUP(B357,'R003'!$X$5:$Y$19,2,FALSE),0)+IFERROR(VLOOKUP(B357,'R004'!$X$5:$Y$19,2,FALSE),0)+IFERROR(VLOOKUP(B357,'R005'!$X$5:$Y$19,2,FALSE),0)+IFERROR(VLOOKUP(B357,'R006'!$X$5:$Y$19,2,FALSE),0)+IFERROR(VLOOKUP(B357,'R007'!$X$5:$Y$19,2,FALSE),0)+IFERROR(VLOOKUP(B357,'R008'!$X$5:$Y$19,2,FALSE),0)+IFERROR(VLOOKUP(B357,'R009'!$X$5:$Y$19,2,FALSE),0)+IFERROR(VLOOKUP(B357,'R010'!$X$5:$Y$19,2,FALSE),0)+IFERROR(VLOOKUP(B357,'R011'!$X$5:$Y$19,2,FALSE),0)+IFERROR(VLOOKUP(B357,'R012'!$X$5:$Y$19,2,FALSE),0)+IFERROR(VLOOKUP(B357,'R013'!$X$5:$Y$19,2,FALSE),0)+IFERROR(VLOOKUP(B357,'R014'!$X$5:$Y$19,2,FALSE),0)+IFERROR(VLOOKUP(B357,'R015'!$X$5:$Y$19,2,FALSE),0)+IFERROR(VLOOKUP(B357,'R016'!$X$5:$Y$19,2,FALSE),0)+IFERROR(VLOOKUP(B357,'R017'!$X$5:$Y$19,2,FALSE),0)+IFERROR(VLOOKUP(B357,'R018'!$X$5:$Y$19,2,FALSE),0)+IFERROR(VLOOKUP(B357,'R019'!$X$5:$Y$19,2,FALSE),0)+IFERROR(VLOOKUP(B357,'R020'!$X$5:$Y$19,2,FALSE),0)+IFERROR(VLOOKUP(B357,'R021'!$X$5:$Y$19,2,FALSE),0)</f>
        <v>0</v>
      </c>
      <c r="W357" s="30">
        <f t="shared" ca="1" si="26"/>
        <v>0</v>
      </c>
      <c r="X357" s="31">
        <f t="shared" ca="1" si="27"/>
        <v>0</v>
      </c>
      <c r="Y357" s="19">
        <f ca="1">IFERROR(VLOOKUP(B357,'R001'!$X$5:$Z$19,2,FALSE),0)+IFERROR(VLOOKUP(B357,'R002'!$X$5:$Z$19,2,FALSE),0)+IFERROR(VLOOKUP(B357,'R003'!$X$5:$Z$19,2,FALSE),0)+IFERROR(VLOOKUP(B357,'R004'!$X$5:$Z$19,2,FALSE),0)+IFERROR(VLOOKUP(B357,'R005'!$X$5:$Z$19,2,FALSE),0)+IFERROR(VLOOKUP(B357,'R006'!$X$5:$Z$19,2,FALSE),0)+IFERROR(VLOOKUP(B357,'R007'!$X$5:$Z$19,2,FALSE),0)+IFERROR(VLOOKUP(B357,'R008'!$X$5:$Z$19,2,FALSE),0)+IFERROR(VLOOKUP(B357,'R009'!$X$5:$Z$19,2,FALSE),0)+IFERROR(VLOOKUP(B357,'R010'!$X$5:$Z$19,2,FALSE),0)+IFERROR(VLOOKUP(B357,'R011'!$X$5:$Z$19,2,FALSE),0)+IFERROR(VLOOKUP(B357,'R012'!$X$5:$Z$19,2,FALSE),0)+IFERROR(VLOOKUP(B357,'R013'!$X$5:$Z$19,2,FALSE),0)+IFERROR(VLOOKUP(B357,'R014'!$X$5:$Z$19,2,FALSE),0)+IFERROR(VLOOKUP(B357,'R015'!$X$5:$Z$19,2,FALSE),0)+IFERROR(VLOOKUP(B357,'R016'!$X$5:$Z$19,2,FALSE),0)+IFERROR(VLOOKUP(B357,'R017'!$X$5:$Z$19,2,FALSE),0)+IFERROR(VLOOKUP(B357,'R018'!$X$5:$Z$19,2,FALSE),0)+IFERROR(VLOOKUP(B357,'R019'!$X$5:$Z$19,2,FALSE),0)+IFERROR(VLOOKUP(B357,'R020'!$X$5:$Z$19,2,FALSE),0)+IFERROR(VLOOKUP(B357,'R021'!$X$5:$Z$19,2,FALSE),0)</f>
        <v>0</v>
      </c>
      <c r="Z357" s="20">
        <f t="shared" ca="1" si="28"/>
        <v>0</v>
      </c>
      <c r="AA357" s="21">
        <f t="shared" ca="1" si="29"/>
        <v>0</v>
      </c>
      <c r="AB357" s="16"/>
    </row>
    <row r="358" spans="1:28" x14ac:dyDescent="0.25">
      <c r="A358" s="14"/>
      <c r="B358" s="130"/>
      <c r="C358" s="130"/>
      <c r="D358" s="180"/>
      <c r="E358" s="131"/>
      <c r="F358" s="32">
        <f t="shared" si="25"/>
        <v>0</v>
      </c>
      <c r="G358" s="132"/>
      <c r="H358" s="133"/>
      <c r="I358" s="133"/>
      <c r="J358" s="133"/>
      <c r="K358" s="133"/>
      <c r="L358" s="133"/>
      <c r="M358" s="133"/>
      <c r="N358" s="133"/>
      <c r="O358" s="133"/>
      <c r="P358" s="133"/>
      <c r="Q358" s="133"/>
      <c r="R358" s="133"/>
      <c r="S358" s="133"/>
      <c r="T358" s="133"/>
      <c r="U358" s="133"/>
      <c r="V358" s="29">
        <f ca="1">IFERROR(VLOOKUP(B358,'R001'!$X$5:$Y$19,2,FALSE),0)+IFERROR(VLOOKUP(B358,'R002'!$X$5:$Y$19,2,FALSE),0)+IFERROR(VLOOKUP(B358,'R003'!$X$5:$Y$19,2,FALSE),0)+IFERROR(VLOOKUP(B358,'R004'!$X$5:$Y$19,2,FALSE),0)+IFERROR(VLOOKUP(B358,'R005'!$X$5:$Y$19,2,FALSE),0)+IFERROR(VLOOKUP(B358,'R006'!$X$5:$Y$19,2,FALSE),0)+IFERROR(VLOOKUP(B358,'R007'!$X$5:$Y$19,2,FALSE),0)+IFERROR(VLOOKUP(B358,'R008'!$X$5:$Y$19,2,FALSE),0)+IFERROR(VLOOKUP(B358,'R009'!$X$5:$Y$19,2,FALSE),0)+IFERROR(VLOOKUP(B358,'R010'!$X$5:$Y$19,2,FALSE),0)+IFERROR(VLOOKUP(B358,'R011'!$X$5:$Y$19,2,FALSE),0)+IFERROR(VLOOKUP(B358,'R012'!$X$5:$Y$19,2,FALSE),0)+IFERROR(VLOOKUP(B358,'R013'!$X$5:$Y$19,2,FALSE),0)+IFERROR(VLOOKUP(B358,'R014'!$X$5:$Y$19,2,FALSE),0)+IFERROR(VLOOKUP(B358,'R015'!$X$5:$Y$19,2,FALSE),0)+IFERROR(VLOOKUP(B358,'R016'!$X$5:$Y$19,2,FALSE),0)+IFERROR(VLOOKUP(B358,'R017'!$X$5:$Y$19,2,FALSE),0)+IFERROR(VLOOKUP(B358,'R018'!$X$5:$Y$19,2,FALSE),0)+IFERROR(VLOOKUP(B358,'R019'!$X$5:$Y$19,2,FALSE),0)+IFERROR(VLOOKUP(B358,'R020'!$X$5:$Y$19,2,FALSE),0)+IFERROR(VLOOKUP(B358,'R021'!$X$5:$Y$19,2,FALSE),0)</f>
        <v>0</v>
      </c>
      <c r="W358" s="30">
        <f t="shared" ca="1" si="26"/>
        <v>0</v>
      </c>
      <c r="X358" s="31">
        <f t="shared" ca="1" si="27"/>
        <v>0</v>
      </c>
      <c r="Y358" s="19">
        <f ca="1">IFERROR(VLOOKUP(B358,'R001'!$X$5:$Z$19,2,FALSE),0)+IFERROR(VLOOKUP(B358,'R002'!$X$5:$Z$19,2,FALSE),0)+IFERROR(VLOOKUP(B358,'R003'!$X$5:$Z$19,2,FALSE),0)+IFERROR(VLOOKUP(B358,'R004'!$X$5:$Z$19,2,FALSE),0)+IFERROR(VLOOKUP(B358,'R005'!$X$5:$Z$19,2,FALSE),0)+IFERROR(VLOOKUP(B358,'R006'!$X$5:$Z$19,2,FALSE),0)+IFERROR(VLOOKUP(B358,'R007'!$X$5:$Z$19,2,FALSE),0)+IFERROR(VLOOKUP(B358,'R008'!$X$5:$Z$19,2,FALSE),0)+IFERROR(VLOOKUP(B358,'R009'!$X$5:$Z$19,2,FALSE),0)+IFERROR(VLOOKUP(B358,'R010'!$X$5:$Z$19,2,FALSE),0)+IFERROR(VLOOKUP(B358,'R011'!$X$5:$Z$19,2,FALSE),0)+IFERROR(VLOOKUP(B358,'R012'!$X$5:$Z$19,2,FALSE),0)+IFERROR(VLOOKUP(B358,'R013'!$X$5:$Z$19,2,FALSE),0)+IFERROR(VLOOKUP(B358,'R014'!$X$5:$Z$19,2,FALSE),0)+IFERROR(VLOOKUP(B358,'R015'!$X$5:$Z$19,2,FALSE),0)+IFERROR(VLOOKUP(B358,'R016'!$X$5:$Z$19,2,FALSE),0)+IFERROR(VLOOKUP(B358,'R017'!$X$5:$Z$19,2,FALSE),0)+IFERROR(VLOOKUP(B358,'R018'!$X$5:$Z$19,2,FALSE),0)+IFERROR(VLOOKUP(B358,'R019'!$X$5:$Z$19,2,FALSE),0)+IFERROR(VLOOKUP(B358,'R020'!$X$5:$Z$19,2,FALSE),0)+IFERROR(VLOOKUP(B358,'R021'!$X$5:$Z$19,2,FALSE),0)</f>
        <v>0</v>
      </c>
      <c r="Z358" s="20">
        <f t="shared" ca="1" si="28"/>
        <v>0</v>
      </c>
      <c r="AA358" s="21">
        <f t="shared" ca="1" si="29"/>
        <v>0</v>
      </c>
      <c r="AB358" s="16"/>
    </row>
    <row r="359" spans="1:28" x14ac:dyDescent="0.25">
      <c r="A359" s="14"/>
      <c r="B359" s="130"/>
      <c r="C359" s="130"/>
      <c r="D359" s="180"/>
      <c r="E359" s="131"/>
      <c r="F359" s="32">
        <f t="shared" si="25"/>
        <v>0</v>
      </c>
      <c r="G359" s="132"/>
      <c r="H359" s="133"/>
      <c r="I359" s="133"/>
      <c r="J359" s="133"/>
      <c r="K359" s="133"/>
      <c r="L359" s="133"/>
      <c r="M359" s="133"/>
      <c r="N359" s="133"/>
      <c r="O359" s="133"/>
      <c r="P359" s="133"/>
      <c r="Q359" s="133"/>
      <c r="R359" s="133"/>
      <c r="S359" s="133"/>
      <c r="T359" s="133"/>
      <c r="U359" s="133"/>
      <c r="V359" s="29">
        <f ca="1">IFERROR(VLOOKUP(B359,'R001'!$X$5:$Y$19,2,FALSE),0)+IFERROR(VLOOKUP(B359,'R002'!$X$5:$Y$19,2,FALSE),0)+IFERROR(VLOOKUP(B359,'R003'!$X$5:$Y$19,2,FALSE),0)+IFERROR(VLOOKUP(B359,'R004'!$X$5:$Y$19,2,FALSE),0)+IFERROR(VLOOKUP(B359,'R005'!$X$5:$Y$19,2,FALSE),0)+IFERROR(VLOOKUP(B359,'R006'!$X$5:$Y$19,2,FALSE),0)+IFERROR(VLOOKUP(B359,'R007'!$X$5:$Y$19,2,FALSE),0)+IFERROR(VLOOKUP(B359,'R008'!$X$5:$Y$19,2,FALSE),0)+IFERROR(VLOOKUP(B359,'R009'!$X$5:$Y$19,2,FALSE),0)+IFERROR(VLOOKUP(B359,'R010'!$X$5:$Y$19,2,FALSE),0)+IFERROR(VLOOKUP(B359,'R011'!$X$5:$Y$19,2,FALSE),0)+IFERROR(VLOOKUP(B359,'R012'!$X$5:$Y$19,2,FALSE),0)+IFERROR(VLOOKUP(B359,'R013'!$X$5:$Y$19,2,FALSE),0)+IFERROR(VLOOKUP(B359,'R014'!$X$5:$Y$19,2,FALSE),0)+IFERROR(VLOOKUP(B359,'R015'!$X$5:$Y$19,2,FALSE),0)+IFERROR(VLOOKUP(B359,'R016'!$X$5:$Y$19,2,FALSE),0)+IFERROR(VLOOKUP(B359,'R017'!$X$5:$Y$19,2,FALSE),0)+IFERROR(VLOOKUP(B359,'R018'!$X$5:$Y$19,2,FALSE),0)+IFERROR(VLOOKUP(B359,'R019'!$X$5:$Y$19,2,FALSE),0)+IFERROR(VLOOKUP(B359,'R020'!$X$5:$Y$19,2,FALSE),0)+IFERROR(VLOOKUP(B359,'R021'!$X$5:$Y$19,2,FALSE),0)</f>
        <v>0</v>
      </c>
      <c r="W359" s="30">
        <f t="shared" ca="1" si="26"/>
        <v>0</v>
      </c>
      <c r="X359" s="31">
        <f t="shared" ca="1" si="27"/>
        <v>0</v>
      </c>
      <c r="Y359" s="19">
        <f ca="1">IFERROR(VLOOKUP(B359,'R001'!$X$5:$Z$19,2,FALSE),0)+IFERROR(VLOOKUP(B359,'R002'!$X$5:$Z$19,2,FALSE),0)+IFERROR(VLOOKUP(B359,'R003'!$X$5:$Z$19,2,FALSE),0)+IFERROR(VLOOKUP(B359,'R004'!$X$5:$Z$19,2,FALSE),0)+IFERROR(VLOOKUP(B359,'R005'!$X$5:$Z$19,2,FALSE),0)+IFERROR(VLOOKUP(B359,'R006'!$X$5:$Z$19,2,FALSE),0)+IFERROR(VLOOKUP(B359,'R007'!$X$5:$Z$19,2,FALSE),0)+IFERROR(VLOOKUP(B359,'R008'!$X$5:$Z$19,2,FALSE),0)+IFERROR(VLOOKUP(B359,'R009'!$X$5:$Z$19,2,FALSE),0)+IFERROR(VLOOKUP(B359,'R010'!$X$5:$Z$19,2,FALSE),0)+IFERROR(VLOOKUP(B359,'R011'!$X$5:$Z$19,2,FALSE),0)+IFERROR(VLOOKUP(B359,'R012'!$X$5:$Z$19,2,FALSE),0)+IFERROR(VLOOKUP(B359,'R013'!$X$5:$Z$19,2,FALSE),0)+IFERROR(VLOOKUP(B359,'R014'!$X$5:$Z$19,2,FALSE),0)+IFERROR(VLOOKUP(B359,'R015'!$X$5:$Z$19,2,FALSE),0)+IFERROR(VLOOKUP(B359,'R016'!$X$5:$Z$19,2,FALSE),0)+IFERROR(VLOOKUP(B359,'R017'!$X$5:$Z$19,2,FALSE),0)+IFERROR(VLOOKUP(B359,'R018'!$X$5:$Z$19,2,FALSE),0)+IFERROR(VLOOKUP(B359,'R019'!$X$5:$Z$19,2,FALSE),0)+IFERROR(VLOOKUP(B359,'R020'!$X$5:$Z$19,2,FALSE),0)+IFERROR(VLOOKUP(B359,'R021'!$X$5:$Z$19,2,FALSE),0)</f>
        <v>0</v>
      </c>
      <c r="Z359" s="20">
        <f t="shared" ca="1" si="28"/>
        <v>0</v>
      </c>
      <c r="AA359" s="21">
        <f t="shared" ca="1" si="29"/>
        <v>0</v>
      </c>
      <c r="AB359" s="16"/>
    </row>
    <row r="360" spans="1:28" x14ac:dyDescent="0.25">
      <c r="A360" s="14"/>
      <c r="B360" s="130"/>
      <c r="C360" s="130"/>
      <c r="D360" s="180"/>
      <c r="E360" s="131"/>
      <c r="F360" s="32">
        <f t="shared" si="25"/>
        <v>0</v>
      </c>
      <c r="G360" s="132"/>
      <c r="H360" s="133"/>
      <c r="I360" s="133"/>
      <c r="J360" s="133"/>
      <c r="K360" s="133"/>
      <c r="L360" s="133"/>
      <c r="M360" s="133"/>
      <c r="N360" s="133"/>
      <c r="O360" s="133"/>
      <c r="P360" s="133"/>
      <c r="Q360" s="133"/>
      <c r="R360" s="133"/>
      <c r="S360" s="133"/>
      <c r="T360" s="133"/>
      <c r="U360" s="133"/>
      <c r="V360" s="29">
        <f ca="1">IFERROR(VLOOKUP(B360,'R001'!$X$5:$Y$19,2,FALSE),0)+IFERROR(VLOOKUP(B360,'R002'!$X$5:$Y$19,2,FALSE),0)+IFERROR(VLOOKUP(B360,'R003'!$X$5:$Y$19,2,FALSE),0)+IFERROR(VLOOKUP(B360,'R004'!$X$5:$Y$19,2,FALSE),0)+IFERROR(VLOOKUP(B360,'R005'!$X$5:$Y$19,2,FALSE),0)+IFERROR(VLOOKUP(B360,'R006'!$X$5:$Y$19,2,FALSE),0)+IFERROR(VLOOKUP(B360,'R007'!$X$5:$Y$19,2,FALSE),0)+IFERROR(VLOOKUP(B360,'R008'!$X$5:$Y$19,2,FALSE),0)+IFERROR(VLOOKUP(B360,'R009'!$X$5:$Y$19,2,FALSE),0)+IFERROR(VLOOKUP(B360,'R010'!$X$5:$Y$19,2,FALSE),0)+IFERROR(VLOOKUP(B360,'R011'!$X$5:$Y$19,2,FALSE),0)+IFERROR(VLOOKUP(B360,'R012'!$X$5:$Y$19,2,FALSE),0)+IFERROR(VLOOKUP(B360,'R013'!$X$5:$Y$19,2,FALSE),0)+IFERROR(VLOOKUP(B360,'R014'!$X$5:$Y$19,2,FALSE),0)+IFERROR(VLOOKUP(B360,'R015'!$X$5:$Y$19,2,FALSE),0)+IFERROR(VLOOKUP(B360,'R016'!$X$5:$Y$19,2,FALSE),0)+IFERROR(VLOOKUP(B360,'R017'!$X$5:$Y$19,2,FALSE),0)+IFERROR(VLOOKUP(B360,'R018'!$X$5:$Y$19,2,FALSE),0)+IFERROR(VLOOKUP(B360,'R019'!$X$5:$Y$19,2,FALSE),0)+IFERROR(VLOOKUP(B360,'R020'!$X$5:$Y$19,2,FALSE),0)+IFERROR(VLOOKUP(B360,'R021'!$X$5:$Y$19,2,FALSE),0)</f>
        <v>0</v>
      </c>
      <c r="W360" s="30">
        <f t="shared" ca="1" si="26"/>
        <v>0</v>
      </c>
      <c r="X360" s="31">
        <f t="shared" ca="1" si="27"/>
        <v>0</v>
      </c>
      <c r="Y360" s="19">
        <f ca="1">IFERROR(VLOOKUP(B360,'R001'!$X$5:$Z$19,2,FALSE),0)+IFERROR(VLOOKUP(B360,'R002'!$X$5:$Z$19,2,FALSE),0)+IFERROR(VLOOKUP(B360,'R003'!$X$5:$Z$19,2,FALSE),0)+IFERROR(VLOOKUP(B360,'R004'!$X$5:$Z$19,2,FALSE),0)+IFERROR(VLOOKUP(B360,'R005'!$X$5:$Z$19,2,FALSE),0)+IFERROR(VLOOKUP(B360,'R006'!$X$5:$Z$19,2,FALSE),0)+IFERROR(VLOOKUP(B360,'R007'!$X$5:$Z$19,2,FALSE),0)+IFERROR(VLOOKUP(B360,'R008'!$X$5:$Z$19,2,FALSE),0)+IFERROR(VLOOKUP(B360,'R009'!$X$5:$Z$19,2,FALSE),0)+IFERROR(VLOOKUP(B360,'R010'!$X$5:$Z$19,2,FALSE),0)+IFERROR(VLOOKUP(B360,'R011'!$X$5:$Z$19,2,FALSE),0)+IFERROR(VLOOKUP(B360,'R012'!$X$5:$Z$19,2,FALSE),0)+IFERROR(VLOOKUP(B360,'R013'!$X$5:$Z$19,2,FALSE),0)+IFERROR(VLOOKUP(B360,'R014'!$X$5:$Z$19,2,FALSE),0)+IFERROR(VLOOKUP(B360,'R015'!$X$5:$Z$19,2,FALSE),0)+IFERROR(VLOOKUP(B360,'R016'!$X$5:$Z$19,2,FALSE),0)+IFERROR(VLOOKUP(B360,'R017'!$X$5:$Z$19,2,FALSE),0)+IFERROR(VLOOKUP(B360,'R018'!$X$5:$Z$19,2,FALSE),0)+IFERROR(VLOOKUP(B360,'R019'!$X$5:$Z$19,2,FALSE),0)+IFERROR(VLOOKUP(B360,'R020'!$X$5:$Z$19,2,FALSE),0)+IFERROR(VLOOKUP(B360,'R021'!$X$5:$Z$19,2,FALSE),0)</f>
        <v>0</v>
      </c>
      <c r="Z360" s="20">
        <f t="shared" ca="1" si="28"/>
        <v>0</v>
      </c>
      <c r="AA360" s="21">
        <f t="shared" ca="1" si="29"/>
        <v>0</v>
      </c>
      <c r="AB360" s="16"/>
    </row>
    <row r="361" spans="1:28" x14ac:dyDescent="0.25">
      <c r="A361" s="14"/>
      <c r="B361" s="130"/>
      <c r="C361" s="130"/>
      <c r="D361" s="180"/>
      <c r="E361" s="131"/>
      <c r="F361" s="32">
        <f t="shared" si="25"/>
        <v>0</v>
      </c>
      <c r="G361" s="132"/>
      <c r="H361" s="133"/>
      <c r="I361" s="133"/>
      <c r="J361" s="133"/>
      <c r="K361" s="133"/>
      <c r="L361" s="133"/>
      <c r="M361" s="133"/>
      <c r="N361" s="133"/>
      <c r="O361" s="133"/>
      <c r="P361" s="133"/>
      <c r="Q361" s="133"/>
      <c r="R361" s="133"/>
      <c r="S361" s="133"/>
      <c r="T361" s="133"/>
      <c r="U361" s="133"/>
      <c r="V361" s="29">
        <f ca="1">IFERROR(VLOOKUP(B361,'R001'!$X$5:$Y$19,2,FALSE),0)+IFERROR(VLOOKUP(B361,'R002'!$X$5:$Y$19,2,FALSE),0)+IFERROR(VLOOKUP(B361,'R003'!$X$5:$Y$19,2,FALSE),0)+IFERROR(VLOOKUP(B361,'R004'!$X$5:$Y$19,2,FALSE),0)+IFERROR(VLOOKUP(B361,'R005'!$X$5:$Y$19,2,FALSE),0)+IFERROR(VLOOKUP(B361,'R006'!$X$5:$Y$19,2,FALSE),0)+IFERROR(VLOOKUP(B361,'R007'!$X$5:$Y$19,2,FALSE),0)+IFERROR(VLOOKUP(B361,'R008'!$X$5:$Y$19,2,FALSE),0)+IFERROR(VLOOKUP(B361,'R009'!$X$5:$Y$19,2,FALSE),0)+IFERROR(VLOOKUP(B361,'R010'!$X$5:$Y$19,2,FALSE),0)+IFERROR(VLOOKUP(B361,'R011'!$X$5:$Y$19,2,FALSE),0)+IFERROR(VLOOKUP(B361,'R012'!$X$5:$Y$19,2,FALSE),0)+IFERROR(VLOOKUP(B361,'R013'!$X$5:$Y$19,2,FALSE),0)+IFERROR(VLOOKUP(B361,'R014'!$X$5:$Y$19,2,FALSE),0)+IFERROR(VLOOKUP(B361,'R015'!$X$5:$Y$19,2,FALSE),0)+IFERROR(VLOOKUP(B361,'R016'!$X$5:$Y$19,2,FALSE),0)+IFERROR(VLOOKUP(B361,'R017'!$X$5:$Y$19,2,FALSE),0)+IFERROR(VLOOKUP(B361,'R018'!$X$5:$Y$19,2,FALSE),0)+IFERROR(VLOOKUP(B361,'R019'!$X$5:$Y$19,2,FALSE),0)+IFERROR(VLOOKUP(B361,'R020'!$X$5:$Y$19,2,FALSE),0)+IFERROR(VLOOKUP(B361,'R021'!$X$5:$Y$19,2,FALSE),0)</f>
        <v>0</v>
      </c>
      <c r="W361" s="30">
        <f t="shared" ca="1" si="26"/>
        <v>0</v>
      </c>
      <c r="X361" s="31">
        <f t="shared" ca="1" si="27"/>
        <v>0</v>
      </c>
      <c r="Y361" s="19">
        <f ca="1">IFERROR(VLOOKUP(B361,'R001'!$X$5:$Z$19,2,FALSE),0)+IFERROR(VLOOKUP(B361,'R002'!$X$5:$Z$19,2,FALSE),0)+IFERROR(VLOOKUP(B361,'R003'!$X$5:$Z$19,2,FALSE),0)+IFERROR(VLOOKUP(B361,'R004'!$X$5:$Z$19,2,FALSE),0)+IFERROR(VLOOKUP(B361,'R005'!$X$5:$Z$19,2,FALSE),0)+IFERROR(VLOOKUP(B361,'R006'!$X$5:$Z$19,2,FALSE),0)+IFERROR(VLOOKUP(B361,'R007'!$X$5:$Z$19,2,FALSE),0)+IFERROR(VLOOKUP(B361,'R008'!$X$5:$Z$19,2,FALSE),0)+IFERROR(VLOOKUP(B361,'R009'!$X$5:$Z$19,2,FALSE),0)+IFERROR(VLOOKUP(B361,'R010'!$X$5:$Z$19,2,FALSE),0)+IFERROR(VLOOKUP(B361,'R011'!$X$5:$Z$19,2,FALSE),0)+IFERROR(VLOOKUP(B361,'R012'!$X$5:$Z$19,2,FALSE),0)+IFERROR(VLOOKUP(B361,'R013'!$X$5:$Z$19,2,FALSE),0)+IFERROR(VLOOKUP(B361,'R014'!$X$5:$Z$19,2,FALSE),0)+IFERROR(VLOOKUP(B361,'R015'!$X$5:$Z$19,2,FALSE),0)+IFERROR(VLOOKUP(B361,'R016'!$X$5:$Z$19,2,FALSE),0)+IFERROR(VLOOKUP(B361,'R017'!$X$5:$Z$19,2,FALSE),0)+IFERROR(VLOOKUP(B361,'R018'!$X$5:$Z$19,2,FALSE),0)+IFERROR(VLOOKUP(B361,'R019'!$X$5:$Z$19,2,FALSE),0)+IFERROR(VLOOKUP(B361,'R020'!$X$5:$Z$19,2,FALSE),0)+IFERROR(VLOOKUP(B361,'R021'!$X$5:$Z$19,2,FALSE),0)</f>
        <v>0</v>
      </c>
      <c r="Z361" s="20">
        <f t="shared" ca="1" si="28"/>
        <v>0</v>
      </c>
      <c r="AA361" s="21">
        <f t="shared" ca="1" si="29"/>
        <v>0</v>
      </c>
      <c r="AB361" s="16"/>
    </row>
    <row r="362" spans="1:28" x14ac:dyDescent="0.25">
      <c r="A362" s="14"/>
      <c r="B362" s="130"/>
      <c r="C362" s="130"/>
      <c r="D362" s="180"/>
      <c r="E362" s="131"/>
      <c r="F362" s="32">
        <f t="shared" si="25"/>
        <v>0</v>
      </c>
      <c r="G362" s="132"/>
      <c r="H362" s="133"/>
      <c r="I362" s="133"/>
      <c r="J362" s="133"/>
      <c r="K362" s="133"/>
      <c r="L362" s="133"/>
      <c r="M362" s="133"/>
      <c r="N362" s="133"/>
      <c r="O362" s="133"/>
      <c r="P362" s="133"/>
      <c r="Q362" s="133"/>
      <c r="R362" s="133"/>
      <c r="S362" s="133"/>
      <c r="T362" s="133"/>
      <c r="U362" s="133"/>
      <c r="V362" s="29">
        <f ca="1">IFERROR(VLOOKUP(B362,'R001'!$X$5:$Y$19,2,FALSE),0)+IFERROR(VLOOKUP(B362,'R002'!$X$5:$Y$19,2,FALSE),0)+IFERROR(VLOOKUP(B362,'R003'!$X$5:$Y$19,2,FALSE),0)+IFERROR(VLOOKUP(B362,'R004'!$X$5:$Y$19,2,FALSE),0)+IFERROR(VLOOKUP(B362,'R005'!$X$5:$Y$19,2,FALSE),0)+IFERROR(VLOOKUP(B362,'R006'!$X$5:$Y$19,2,FALSE),0)+IFERROR(VLOOKUP(B362,'R007'!$X$5:$Y$19,2,FALSE),0)+IFERROR(VLOOKUP(B362,'R008'!$X$5:$Y$19,2,FALSE),0)+IFERROR(VLOOKUP(B362,'R009'!$X$5:$Y$19,2,FALSE),0)+IFERROR(VLOOKUP(B362,'R010'!$X$5:$Y$19,2,FALSE),0)+IFERROR(VLOOKUP(B362,'R011'!$X$5:$Y$19,2,FALSE),0)+IFERROR(VLOOKUP(B362,'R012'!$X$5:$Y$19,2,FALSE),0)+IFERROR(VLOOKUP(B362,'R013'!$X$5:$Y$19,2,FALSE),0)+IFERROR(VLOOKUP(B362,'R014'!$X$5:$Y$19,2,FALSE),0)+IFERROR(VLOOKUP(B362,'R015'!$X$5:$Y$19,2,FALSE),0)+IFERROR(VLOOKUP(B362,'R016'!$X$5:$Y$19,2,FALSE),0)+IFERROR(VLOOKUP(B362,'R017'!$X$5:$Y$19,2,FALSE),0)+IFERROR(VLOOKUP(B362,'R018'!$X$5:$Y$19,2,FALSE),0)+IFERROR(VLOOKUP(B362,'R019'!$X$5:$Y$19,2,FALSE),0)+IFERROR(VLOOKUP(B362,'R020'!$X$5:$Y$19,2,FALSE),0)+IFERROR(VLOOKUP(B362,'R021'!$X$5:$Y$19,2,FALSE),0)</f>
        <v>0</v>
      </c>
      <c r="W362" s="30">
        <f t="shared" ca="1" si="26"/>
        <v>0</v>
      </c>
      <c r="X362" s="31">
        <f t="shared" ca="1" si="27"/>
        <v>0</v>
      </c>
      <c r="Y362" s="19">
        <f ca="1">IFERROR(VLOOKUP(B362,'R001'!$X$5:$Z$19,2,FALSE),0)+IFERROR(VLOOKUP(B362,'R002'!$X$5:$Z$19,2,FALSE),0)+IFERROR(VLOOKUP(B362,'R003'!$X$5:$Z$19,2,FALSE),0)+IFERROR(VLOOKUP(B362,'R004'!$X$5:$Z$19,2,FALSE),0)+IFERROR(VLOOKUP(B362,'R005'!$X$5:$Z$19,2,FALSE),0)+IFERROR(VLOOKUP(B362,'R006'!$X$5:$Z$19,2,FALSE),0)+IFERROR(VLOOKUP(B362,'R007'!$X$5:$Z$19,2,FALSE),0)+IFERROR(VLOOKUP(B362,'R008'!$X$5:$Z$19,2,FALSE),0)+IFERROR(VLOOKUP(B362,'R009'!$X$5:$Z$19,2,FALSE),0)+IFERROR(VLOOKUP(B362,'R010'!$X$5:$Z$19,2,FALSE),0)+IFERROR(VLOOKUP(B362,'R011'!$X$5:$Z$19,2,FALSE),0)+IFERROR(VLOOKUP(B362,'R012'!$X$5:$Z$19,2,FALSE),0)+IFERROR(VLOOKUP(B362,'R013'!$X$5:$Z$19,2,FALSE),0)+IFERROR(VLOOKUP(B362,'R014'!$X$5:$Z$19,2,FALSE),0)+IFERROR(VLOOKUP(B362,'R015'!$X$5:$Z$19,2,FALSE),0)+IFERROR(VLOOKUP(B362,'R016'!$X$5:$Z$19,2,FALSE),0)+IFERROR(VLOOKUP(B362,'R017'!$X$5:$Z$19,2,FALSE),0)+IFERROR(VLOOKUP(B362,'R018'!$X$5:$Z$19,2,FALSE),0)+IFERROR(VLOOKUP(B362,'R019'!$X$5:$Z$19,2,FALSE),0)+IFERROR(VLOOKUP(B362,'R020'!$X$5:$Z$19,2,FALSE),0)+IFERROR(VLOOKUP(B362,'R021'!$X$5:$Z$19,2,FALSE),0)</f>
        <v>0</v>
      </c>
      <c r="Z362" s="20">
        <f t="shared" ca="1" si="28"/>
        <v>0</v>
      </c>
      <c r="AA362" s="21">
        <f t="shared" ca="1" si="29"/>
        <v>0</v>
      </c>
      <c r="AB362" s="16"/>
    </row>
    <row r="363" spans="1:28" x14ac:dyDescent="0.25">
      <c r="A363" s="14"/>
      <c r="B363" s="130"/>
      <c r="C363" s="130"/>
      <c r="D363" s="180"/>
      <c r="E363" s="131"/>
      <c r="F363" s="32">
        <f t="shared" si="25"/>
        <v>0</v>
      </c>
      <c r="G363" s="132"/>
      <c r="H363" s="133"/>
      <c r="I363" s="133"/>
      <c r="J363" s="133"/>
      <c r="K363" s="133"/>
      <c r="L363" s="133"/>
      <c r="M363" s="133"/>
      <c r="N363" s="133"/>
      <c r="O363" s="133"/>
      <c r="P363" s="133"/>
      <c r="Q363" s="133"/>
      <c r="R363" s="133"/>
      <c r="S363" s="133"/>
      <c r="T363" s="133"/>
      <c r="U363" s="133"/>
      <c r="V363" s="29">
        <f ca="1">IFERROR(VLOOKUP(B363,'R001'!$X$5:$Y$19,2,FALSE),0)+IFERROR(VLOOKUP(B363,'R002'!$X$5:$Y$19,2,FALSE),0)+IFERROR(VLOOKUP(B363,'R003'!$X$5:$Y$19,2,FALSE),0)+IFERROR(VLOOKUP(B363,'R004'!$X$5:$Y$19,2,FALSE),0)+IFERROR(VLOOKUP(B363,'R005'!$X$5:$Y$19,2,FALSE),0)+IFERROR(VLOOKUP(B363,'R006'!$X$5:$Y$19,2,FALSE),0)+IFERROR(VLOOKUP(B363,'R007'!$X$5:$Y$19,2,FALSE),0)+IFERROR(VLOOKUP(B363,'R008'!$X$5:$Y$19,2,FALSE),0)+IFERROR(VLOOKUP(B363,'R009'!$X$5:$Y$19,2,FALSE),0)+IFERROR(VLOOKUP(B363,'R010'!$X$5:$Y$19,2,FALSE),0)+IFERROR(VLOOKUP(B363,'R011'!$X$5:$Y$19,2,FALSE),0)+IFERROR(VLOOKUP(B363,'R012'!$X$5:$Y$19,2,FALSE),0)+IFERROR(VLOOKUP(B363,'R013'!$X$5:$Y$19,2,FALSE),0)+IFERROR(VLOOKUP(B363,'R014'!$X$5:$Y$19,2,FALSE),0)+IFERROR(VLOOKUP(B363,'R015'!$X$5:$Y$19,2,FALSE),0)+IFERROR(VLOOKUP(B363,'R016'!$X$5:$Y$19,2,FALSE),0)+IFERROR(VLOOKUP(B363,'R017'!$X$5:$Y$19,2,FALSE),0)+IFERROR(VLOOKUP(B363,'R018'!$X$5:$Y$19,2,FALSE),0)+IFERROR(VLOOKUP(B363,'R019'!$X$5:$Y$19,2,FALSE),0)+IFERROR(VLOOKUP(B363,'R020'!$X$5:$Y$19,2,FALSE),0)+IFERROR(VLOOKUP(B363,'R021'!$X$5:$Y$19,2,FALSE),0)</f>
        <v>0</v>
      </c>
      <c r="W363" s="30">
        <f t="shared" ca="1" si="26"/>
        <v>0</v>
      </c>
      <c r="X363" s="31">
        <f t="shared" ca="1" si="27"/>
        <v>0</v>
      </c>
      <c r="Y363" s="19">
        <f ca="1">IFERROR(VLOOKUP(B363,'R001'!$X$5:$Z$19,2,FALSE),0)+IFERROR(VLOOKUP(B363,'R002'!$X$5:$Z$19,2,FALSE),0)+IFERROR(VLOOKUP(B363,'R003'!$X$5:$Z$19,2,FALSE),0)+IFERROR(VLOOKUP(B363,'R004'!$X$5:$Z$19,2,FALSE),0)+IFERROR(VLOOKUP(B363,'R005'!$X$5:$Z$19,2,FALSE),0)+IFERROR(VLOOKUP(B363,'R006'!$X$5:$Z$19,2,FALSE),0)+IFERROR(VLOOKUP(B363,'R007'!$X$5:$Z$19,2,FALSE),0)+IFERROR(VLOOKUP(B363,'R008'!$X$5:$Z$19,2,FALSE),0)+IFERROR(VLOOKUP(B363,'R009'!$X$5:$Z$19,2,FALSE),0)+IFERROR(VLOOKUP(B363,'R010'!$X$5:$Z$19,2,FALSE),0)+IFERROR(VLOOKUP(B363,'R011'!$X$5:$Z$19,2,FALSE),0)+IFERROR(VLOOKUP(B363,'R012'!$X$5:$Z$19,2,FALSE),0)+IFERROR(VLOOKUP(B363,'R013'!$X$5:$Z$19,2,FALSE),0)+IFERROR(VLOOKUP(B363,'R014'!$X$5:$Z$19,2,FALSE),0)+IFERROR(VLOOKUP(B363,'R015'!$X$5:$Z$19,2,FALSE),0)+IFERROR(VLOOKUP(B363,'R016'!$X$5:$Z$19,2,FALSE),0)+IFERROR(VLOOKUP(B363,'R017'!$X$5:$Z$19,2,FALSE),0)+IFERROR(VLOOKUP(B363,'R018'!$X$5:$Z$19,2,FALSE),0)+IFERROR(VLOOKUP(B363,'R019'!$X$5:$Z$19,2,FALSE),0)+IFERROR(VLOOKUP(B363,'R020'!$X$5:$Z$19,2,FALSE),0)+IFERROR(VLOOKUP(B363,'R021'!$X$5:$Z$19,2,FALSE),0)</f>
        <v>0</v>
      </c>
      <c r="Z363" s="20">
        <f t="shared" ca="1" si="28"/>
        <v>0</v>
      </c>
      <c r="AA363" s="21">
        <f t="shared" ca="1" si="29"/>
        <v>0</v>
      </c>
      <c r="AB363" s="16"/>
    </row>
    <row r="364" spans="1:28" x14ac:dyDescent="0.25">
      <c r="A364" s="14"/>
      <c r="B364" s="130"/>
      <c r="C364" s="130"/>
      <c r="D364" s="180"/>
      <c r="E364" s="131"/>
      <c r="F364" s="32">
        <f t="shared" si="25"/>
        <v>0</v>
      </c>
      <c r="G364" s="132"/>
      <c r="H364" s="133"/>
      <c r="I364" s="133"/>
      <c r="J364" s="133"/>
      <c r="K364" s="133"/>
      <c r="L364" s="133"/>
      <c r="M364" s="133"/>
      <c r="N364" s="133"/>
      <c r="O364" s="133"/>
      <c r="P364" s="133"/>
      <c r="Q364" s="133"/>
      <c r="R364" s="133"/>
      <c r="S364" s="133"/>
      <c r="T364" s="133"/>
      <c r="U364" s="133"/>
      <c r="V364" s="29">
        <f ca="1">IFERROR(VLOOKUP(B364,'R001'!$X$5:$Y$19,2,FALSE),0)+IFERROR(VLOOKUP(B364,'R002'!$X$5:$Y$19,2,FALSE),0)+IFERROR(VLOOKUP(B364,'R003'!$X$5:$Y$19,2,FALSE),0)+IFERROR(VLOOKUP(B364,'R004'!$X$5:$Y$19,2,FALSE),0)+IFERROR(VLOOKUP(B364,'R005'!$X$5:$Y$19,2,FALSE),0)+IFERROR(VLOOKUP(B364,'R006'!$X$5:$Y$19,2,FALSE),0)+IFERROR(VLOOKUP(B364,'R007'!$X$5:$Y$19,2,FALSE),0)+IFERROR(VLOOKUP(B364,'R008'!$X$5:$Y$19,2,FALSE),0)+IFERROR(VLOOKUP(B364,'R009'!$X$5:$Y$19,2,FALSE),0)+IFERROR(VLOOKUP(B364,'R010'!$X$5:$Y$19,2,FALSE),0)+IFERROR(VLOOKUP(B364,'R011'!$X$5:$Y$19,2,FALSE),0)+IFERROR(VLOOKUP(B364,'R012'!$X$5:$Y$19,2,FALSE),0)+IFERROR(VLOOKUP(B364,'R013'!$X$5:$Y$19,2,FALSE),0)+IFERROR(VLOOKUP(B364,'R014'!$X$5:$Y$19,2,FALSE),0)+IFERROR(VLOOKUP(B364,'R015'!$X$5:$Y$19,2,FALSE),0)+IFERROR(VLOOKUP(B364,'R016'!$X$5:$Y$19,2,FALSE),0)+IFERROR(VLOOKUP(B364,'R017'!$X$5:$Y$19,2,FALSE),0)+IFERROR(VLOOKUP(B364,'R018'!$X$5:$Y$19,2,FALSE),0)+IFERROR(VLOOKUP(B364,'R019'!$X$5:$Y$19,2,FALSE),0)+IFERROR(VLOOKUP(B364,'R020'!$X$5:$Y$19,2,FALSE),0)+IFERROR(VLOOKUP(B364,'R021'!$X$5:$Y$19,2,FALSE),0)</f>
        <v>0</v>
      </c>
      <c r="W364" s="30">
        <f t="shared" ca="1" si="26"/>
        <v>0</v>
      </c>
      <c r="X364" s="31">
        <f t="shared" ca="1" si="27"/>
        <v>0</v>
      </c>
      <c r="Y364" s="19">
        <f ca="1">IFERROR(VLOOKUP(B364,'R001'!$X$5:$Z$19,2,FALSE),0)+IFERROR(VLOOKUP(B364,'R002'!$X$5:$Z$19,2,FALSE),0)+IFERROR(VLOOKUP(B364,'R003'!$X$5:$Z$19,2,FALSE),0)+IFERROR(VLOOKUP(B364,'R004'!$X$5:$Z$19,2,FALSE),0)+IFERROR(VLOOKUP(B364,'R005'!$X$5:$Z$19,2,FALSE),0)+IFERROR(VLOOKUP(B364,'R006'!$X$5:$Z$19,2,FALSE),0)+IFERROR(VLOOKUP(B364,'R007'!$X$5:$Z$19,2,FALSE),0)+IFERROR(VLOOKUP(B364,'R008'!$X$5:$Z$19,2,FALSE),0)+IFERROR(VLOOKUP(B364,'R009'!$X$5:$Z$19,2,FALSE),0)+IFERROR(VLOOKUP(B364,'R010'!$X$5:$Z$19,2,FALSE),0)+IFERROR(VLOOKUP(B364,'R011'!$X$5:$Z$19,2,FALSE),0)+IFERROR(VLOOKUP(B364,'R012'!$X$5:$Z$19,2,FALSE),0)+IFERROR(VLOOKUP(B364,'R013'!$X$5:$Z$19,2,FALSE),0)+IFERROR(VLOOKUP(B364,'R014'!$X$5:$Z$19,2,FALSE),0)+IFERROR(VLOOKUP(B364,'R015'!$X$5:$Z$19,2,FALSE),0)+IFERROR(VLOOKUP(B364,'R016'!$X$5:$Z$19,2,FALSE),0)+IFERROR(VLOOKUP(B364,'R017'!$X$5:$Z$19,2,FALSE),0)+IFERROR(VLOOKUP(B364,'R018'!$X$5:$Z$19,2,FALSE),0)+IFERROR(VLOOKUP(B364,'R019'!$X$5:$Z$19,2,FALSE),0)+IFERROR(VLOOKUP(B364,'R020'!$X$5:$Z$19,2,FALSE),0)+IFERROR(VLOOKUP(B364,'R021'!$X$5:$Z$19,2,FALSE),0)</f>
        <v>0</v>
      </c>
      <c r="Z364" s="20">
        <f t="shared" ca="1" si="28"/>
        <v>0</v>
      </c>
      <c r="AA364" s="21">
        <f t="shared" ca="1" si="29"/>
        <v>0</v>
      </c>
      <c r="AB364" s="16"/>
    </row>
    <row r="365" spans="1:28" x14ac:dyDescent="0.25">
      <c r="A365" s="14"/>
      <c r="B365" s="130"/>
      <c r="C365" s="130"/>
      <c r="D365" s="180"/>
      <c r="E365" s="131"/>
      <c r="F365" s="32">
        <f t="shared" si="25"/>
        <v>0</v>
      </c>
      <c r="G365" s="132"/>
      <c r="H365" s="133"/>
      <c r="I365" s="133"/>
      <c r="J365" s="133"/>
      <c r="K365" s="133"/>
      <c r="L365" s="133"/>
      <c r="M365" s="133"/>
      <c r="N365" s="133"/>
      <c r="O365" s="133"/>
      <c r="P365" s="133"/>
      <c r="Q365" s="133"/>
      <c r="R365" s="133"/>
      <c r="S365" s="133"/>
      <c r="T365" s="133"/>
      <c r="U365" s="133"/>
      <c r="V365" s="29">
        <f ca="1">IFERROR(VLOOKUP(B365,'R001'!$X$5:$Y$19,2,FALSE),0)+IFERROR(VLOOKUP(B365,'R002'!$X$5:$Y$19,2,FALSE),0)+IFERROR(VLOOKUP(B365,'R003'!$X$5:$Y$19,2,FALSE),0)+IFERROR(VLOOKUP(B365,'R004'!$X$5:$Y$19,2,FALSE),0)+IFERROR(VLOOKUP(B365,'R005'!$X$5:$Y$19,2,FALSE),0)+IFERROR(VLOOKUP(B365,'R006'!$X$5:$Y$19,2,FALSE),0)+IFERROR(VLOOKUP(B365,'R007'!$X$5:$Y$19,2,FALSE),0)+IFERROR(VLOOKUP(B365,'R008'!$X$5:$Y$19,2,FALSE),0)+IFERROR(VLOOKUP(B365,'R009'!$X$5:$Y$19,2,FALSE),0)+IFERROR(VLOOKUP(B365,'R010'!$X$5:$Y$19,2,FALSE),0)+IFERROR(VLOOKUP(B365,'R011'!$X$5:$Y$19,2,FALSE),0)+IFERROR(VLOOKUP(B365,'R012'!$X$5:$Y$19,2,FALSE),0)+IFERROR(VLOOKUP(B365,'R013'!$X$5:$Y$19,2,FALSE),0)+IFERROR(VLOOKUP(B365,'R014'!$X$5:$Y$19,2,FALSE),0)+IFERROR(VLOOKUP(B365,'R015'!$X$5:$Y$19,2,FALSE),0)+IFERROR(VLOOKUP(B365,'R016'!$X$5:$Y$19,2,FALSE),0)+IFERROR(VLOOKUP(B365,'R017'!$X$5:$Y$19,2,FALSE),0)+IFERROR(VLOOKUP(B365,'R018'!$X$5:$Y$19,2,FALSE),0)+IFERROR(VLOOKUP(B365,'R019'!$X$5:$Y$19,2,FALSE),0)+IFERROR(VLOOKUP(B365,'R020'!$X$5:$Y$19,2,FALSE),0)+IFERROR(VLOOKUP(B365,'R021'!$X$5:$Y$19,2,FALSE),0)</f>
        <v>0</v>
      </c>
      <c r="W365" s="30">
        <f t="shared" ca="1" si="26"/>
        <v>0</v>
      </c>
      <c r="X365" s="31">
        <f t="shared" ca="1" si="27"/>
        <v>0</v>
      </c>
      <c r="Y365" s="19">
        <f ca="1">IFERROR(VLOOKUP(B365,'R001'!$X$5:$Z$19,2,FALSE),0)+IFERROR(VLOOKUP(B365,'R002'!$X$5:$Z$19,2,FALSE),0)+IFERROR(VLOOKUP(B365,'R003'!$X$5:$Z$19,2,FALSE),0)+IFERROR(VLOOKUP(B365,'R004'!$X$5:$Z$19,2,FALSE),0)+IFERROR(VLOOKUP(B365,'R005'!$X$5:$Z$19,2,FALSE),0)+IFERROR(VLOOKUP(B365,'R006'!$X$5:$Z$19,2,FALSE),0)+IFERROR(VLOOKUP(B365,'R007'!$X$5:$Z$19,2,FALSE),0)+IFERROR(VLOOKUP(B365,'R008'!$X$5:$Z$19,2,FALSE),0)+IFERROR(VLOOKUP(B365,'R009'!$X$5:$Z$19,2,FALSE),0)+IFERROR(VLOOKUP(B365,'R010'!$X$5:$Z$19,2,FALSE),0)+IFERROR(VLOOKUP(B365,'R011'!$X$5:$Z$19,2,FALSE),0)+IFERROR(VLOOKUP(B365,'R012'!$X$5:$Z$19,2,FALSE),0)+IFERROR(VLOOKUP(B365,'R013'!$X$5:$Z$19,2,FALSE),0)+IFERROR(VLOOKUP(B365,'R014'!$X$5:$Z$19,2,FALSE),0)+IFERROR(VLOOKUP(B365,'R015'!$X$5:$Z$19,2,FALSE),0)+IFERROR(VLOOKUP(B365,'R016'!$X$5:$Z$19,2,FALSE),0)+IFERROR(VLOOKUP(B365,'R017'!$X$5:$Z$19,2,FALSE),0)+IFERROR(VLOOKUP(B365,'R018'!$X$5:$Z$19,2,FALSE),0)+IFERROR(VLOOKUP(B365,'R019'!$X$5:$Z$19,2,FALSE),0)+IFERROR(VLOOKUP(B365,'R020'!$X$5:$Z$19,2,FALSE),0)+IFERROR(VLOOKUP(B365,'R021'!$X$5:$Z$19,2,FALSE),0)</f>
        <v>0</v>
      </c>
      <c r="Z365" s="20">
        <f t="shared" ca="1" si="28"/>
        <v>0</v>
      </c>
      <c r="AA365" s="21">
        <f t="shared" ca="1" si="29"/>
        <v>0</v>
      </c>
      <c r="AB365" s="16"/>
    </row>
    <row r="366" spans="1:28" x14ac:dyDescent="0.25">
      <c r="A366" s="14"/>
      <c r="B366" s="130"/>
      <c r="C366" s="130"/>
      <c r="D366" s="180"/>
      <c r="E366" s="131"/>
      <c r="F366" s="32">
        <f t="shared" si="25"/>
        <v>0</v>
      </c>
      <c r="G366" s="132"/>
      <c r="H366" s="133"/>
      <c r="I366" s="133"/>
      <c r="J366" s="133"/>
      <c r="K366" s="133"/>
      <c r="L366" s="133"/>
      <c r="M366" s="133"/>
      <c r="N366" s="133"/>
      <c r="O366" s="133"/>
      <c r="P366" s="133"/>
      <c r="Q366" s="133"/>
      <c r="R366" s="133"/>
      <c r="S366" s="133"/>
      <c r="T366" s="133"/>
      <c r="U366" s="133"/>
      <c r="V366" s="29">
        <f ca="1">IFERROR(VLOOKUP(B366,'R001'!$X$5:$Y$19,2,FALSE),0)+IFERROR(VLOOKUP(B366,'R002'!$X$5:$Y$19,2,FALSE),0)+IFERROR(VLOOKUP(B366,'R003'!$X$5:$Y$19,2,FALSE),0)+IFERROR(VLOOKUP(B366,'R004'!$X$5:$Y$19,2,FALSE),0)+IFERROR(VLOOKUP(B366,'R005'!$X$5:$Y$19,2,FALSE),0)+IFERROR(VLOOKUP(B366,'R006'!$X$5:$Y$19,2,FALSE),0)+IFERROR(VLOOKUP(B366,'R007'!$X$5:$Y$19,2,FALSE),0)+IFERROR(VLOOKUP(B366,'R008'!$X$5:$Y$19,2,FALSE),0)+IFERROR(VLOOKUP(B366,'R009'!$X$5:$Y$19,2,FALSE),0)+IFERROR(VLOOKUP(B366,'R010'!$X$5:$Y$19,2,FALSE),0)+IFERROR(VLOOKUP(B366,'R011'!$X$5:$Y$19,2,FALSE),0)+IFERROR(VLOOKUP(B366,'R012'!$X$5:$Y$19,2,FALSE),0)+IFERROR(VLOOKUP(B366,'R013'!$X$5:$Y$19,2,FALSE),0)+IFERROR(VLOOKUP(B366,'R014'!$X$5:$Y$19,2,FALSE),0)+IFERROR(VLOOKUP(B366,'R015'!$X$5:$Y$19,2,FALSE),0)+IFERROR(VLOOKUP(B366,'R016'!$X$5:$Y$19,2,FALSE),0)+IFERROR(VLOOKUP(B366,'R017'!$X$5:$Y$19,2,FALSE),0)+IFERROR(VLOOKUP(B366,'R018'!$X$5:$Y$19,2,FALSE),0)+IFERROR(VLOOKUP(B366,'R019'!$X$5:$Y$19,2,FALSE),0)+IFERROR(VLOOKUP(B366,'R020'!$X$5:$Y$19,2,FALSE),0)+IFERROR(VLOOKUP(B366,'R021'!$X$5:$Y$19,2,FALSE),0)</f>
        <v>0</v>
      </c>
      <c r="W366" s="30">
        <f t="shared" ca="1" si="26"/>
        <v>0</v>
      </c>
      <c r="X366" s="31">
        <f t="shared" ca="1" si="27"/>
        <v>0</v>
      </c>
      <c r="Y366" s="19">
        <f ca="1">IFERROR(VLOOKUP(B366,'R001'!$X$5:$Z$19,2,FALSE),0)+IFERROR(VLOOKUP(B366,'R002'!$X$5:$Z$19,2,FALSE),0)+IFERROR(VLOOKUP(B366,'R003'!$X$5:$Z$19,2,FALSE),0)+IFERROR(VLOOKUP(B366,'R004'!$X$5:$Z$19,2,FALSE),0)+IFERROR(VLOOKUP(B366,'R005'!$X$5:$Z$19,2,FALSE),0)+IFERROR(VLOOKUP(B366,'R006'!$X$5:$Z$19,2,FALSE),0)+IFERROR(VLOOKUP(B366,'R007'!$X$5:$Z$19,2,FALSE),0)+IFERROR(VLOOKUP(B366,'R008'!$X$5:$Z$19,2,FALSE),0)+IFERROR(VLOOKUP(B366,'R009'!$X$5:$Z$19,2,FALSE),0)+IFERROR(VLOOKUP(B366,'R010'!$X$5:$Z$19,2,FALSE),0)+IFERROR(VLOOKUP(B366,'R011'!$X$5:$Z$19,2,FALSE),0)+IFERROR(VLOOKUP(B366,'R012'!$X$5:$Z$19,2,FALSE),0)+IFERROR(VLOOKUP(B366,'R013'!$X$5:$Z$19,2,FALSE),0)+IFERROR(VLOOKUP(B366,'R014'!$X$5:$Z$19,2,FALSE),0)+IFERROR(VLOOKUP(B366,'R015'!$X$5:$Z$19,2,FALSE),0)+IFERROR(VLOOKUP(B366,'R016'!$X$5:$Z$19,2,FALSE),0)+IFERROR(VLOOKUP(B366,'R017'!$X$5:$Z$19,2,FALSE),0)+IFERROR(VLOOKUP(B366,'R018'!$X$5:$Z$19,2,FALSE),0)+IFERROR(VLOOKUP(B366,'R019'!$X$5:$Z$19,2,FALSE),0)+IFERROR(VLOOKUP(B366,'R020'!$X$5:$Z$19,2,FALSE),0)+IFERROR(VLOOKUP(B366,'R021'!$X$5:$Z$19,2,FALSE),0)</f>
        <v>0</v>
      </c>
      <c r="Z366" s="20">
        <f t="shared" ca="1" si="28"/>
        <v>0</v>
      </c>
      <c r="AA366" s="21">
        <f t="shared" ca="1" si="29"/>
        <v>0</v>
      </c>
      <c r="AB366" s="16"/>
    </row>
    <row r="367" spans="1:28" x14ac:dyDescent="0.25">
      <c r="A367" s="14"/>
      <c r="B367" s="130"/>
      <c r="C367" s="130"/>
      <c r="D367" s="180"/>
      <c r="E367" s="131"/>
      <c r="F367" s="32">
        <f t="shared" si="25"/>
        <v>0</v>
      </c>
      <c r="G367" s="132"/>
      <c r="H367" s="133"/>
      <c r="I367" s="133"/>
      <c r="J367" s="133"/>
      <c r="K367" s="133"/>
      <c r="L367" s="133"/>
      <c r="M367" s="133"/>
      <c r="N367" s="133"/>
      <c r="O367" s="133"/>
      <c r="P367" s="133"/>
      <c r="Q367" s="133"/>
      <c r="R367" s="133"/>
      <c r="S367" s="133"/>
      <c r="T367" s="133"/>
      <c r="U367" s="133"/>
      <c r="V367" s="29">
        <f ca="1">IFERROR(VLOOKUP(B367,'R001'!$X$5:$Y$19,2,FALSE),0)+IFERROR(VLOOKUP(B367,'R002'!$X$5:$Y$19,2,FALSE),0)+IFERROR(VLOOKUP(B367,'R003'!$X$5:$Y$19,2,FALSE),0)+IFERROR(VLOOKUP(B367,'R004'!$X$5:$Y$19,2,FALSE),0)+IFERROR(VLOOKUP(B367,'R005'!$X$5:$Y$19,2,FALSE),0)+IFERROR(VLOOKUP(B367,'R006'!$X$5:$Y$19,2,FALSE),0)+IFERROR(VLOOKUP(B367,'R007'!$X$5:$Y$19,2,FALSE),0)+IFERROR(VLOOKUP(B367,'R008'!$X$5:$Y$19,2,FALSE),0)+IFERROR(VLOOKUP(B367,'R009'!$X$5:$Y$19,2,FALSE),0)+IFERROR(VLOOKUP(B367,'R010'!$X$5:$Y$19,2,FALSE),0)+IFERROR(VLOOKUP(B367,'R011'!$X$5:$Y$19,2,FALSE),0)+IFERROR(VLOOKUP(B367,'R012'!$X$5:$Y$19,2,FALSE),0)+IFERROR(VLOOKUP(B367,'R013'!$X$5:$Y$19,2,FALSE),0)+IFERROR(VLOOKUP(B367,'R014'!$X$5:$Y$19,2,FALSE),0)+IFERROR(VLOOKUP(B367,'R015'!$X$5:$Y$19,2,FALSE),0)+IFERROR(VLOOKUP(B367,'R016'!$X$5:$Y$19,2,FALSE),0)+IFERROR(VLOOKUP(B367,'R017'!$X$5:$Y$19,2,FALSE),0)+IFERROR(VLOOKUP(B367,'R018'!$X$5:$Y$19,2,FALSE),0)+IFERROR(VLOOKUP(B367,'R019'!$X$5:$Y$19,2,FALSE),0)+IFERROR(VLOOKUP(B367,'R020'!$X$5:$Y$19,2,FALSE),0)+IFERROR(VLOOKUP(B367,'R021'!$X$5:$Y$19,2,FALSE),0)</f>
        <v>0</v>
      </c>
      <c r="W367" s="30">
        <f t="shared" ca="1" si="26"/>
        <v>0</v>
      </c>
      <c r="X367" s="31">
        <f t="shared" ca="1" si="27"/>
        <v>0</v>
      </c>
      <c r="Y367" s="19">
        <f ca="1">IFERROR(VLOOKUP(B367,'R001'!$X$5:$Z$19,2,FALSE),0)+IFERROR(VLOOKUP(B367,'R002'!$X$5:$Z$19,2,FALSE),0)+IFERROR(VLOOKUP(B367,'R003'!$X$5:$Z$19,2,FALSE),0)+IFERROR(VLOOKUP(B367,'R004'!$X$5:$Z$19,2,FALSE),0)+IFERROR(VLOOKUP(B367,'R005'!$X$5:$Z$19,2,FALSE),0)+IFERROR(VLOOKUP(B367,'R006'!$X$5:$Z$19,2,FALSE),0)+IFERROR(VLOOKUP(B367,'R007'!$X$5:$Z$19,2,FALSE),0)+IFERROR(VLOOKUP(B367,'R008'!$X$5:$Z$19,2,FALSE),0)+IFERROR(VLOOKUP(B367,'R009'!$X$5:$Z$19,2,FALSE),0)+IFERROR(VLOOKUP(B367,'R010'!$X$5:$Z$19,2,FALSE),0)+IFERROR(VLOOKUP(B367,'R011'!$X$5:$Z$19,2,FALSE),0)+IFERROR(VLOOKUP(B367,'R012'!$X$5:$Z$19,2,FALSE),0)+IFERROR(VLOOKUP(B367,'R013'!$X$5:$Z$19,2,FALSE),0)+IFERROR(VLOOKUP(B367,'R014'!$X$5:$Z$19,2,FALSE),0)+IFERROR(VLOOKUP(B367,'R015'!$X$5:$Z$19,2,FALSE),0)+IFERROR(VLOOKUP(B367,'R016'!$X$5:$Z$19,2,FALSE),0)+IFERROR(VLOOKUP(B367,'R017'!$X$5:$Z$19,2,FALSE),0)+IFERROR(VLOOKUP(B367,'R018'!$X$5:$Z$19,2,FALSE),0)+IFERROR(VLOOKUP(B367,'R019'!$X$5:$Z$19,2,FALSE),0)+IFERROR(VLOOKUP(B367,'R020'!$X$5:$Z$19,2,FALSE),0)+IFERROR(VLOOKUP(B367,'R021'!$X$5:$Z$19,2,FALSE),0)</f>
        <v>0</v>
      </c>
      <c r="Z367" s="20">
        <f t="shared" ca="1" si="28"/>
        <v>0</v>
      </c>
      <c r="AA367" s="21">
        <f t="shared" ca="1" si="29"/>
        <v>0</v>
      </c>
      <c r="AB367" s="16"/>
    </row>
    <row r="368" spans="1:28" x14ac:dyDescent="0.25">
      <c r="A368" s="14"/>
      <c r="B368" s="130"/>
      <c r="C368" s="130"/>
      <c r="D368" s="180"/>
      <c r="E368" s="131"/>
      <c r="F368" s="32">
        <f t="shared" si="25"/>
        <v>0</v>
      </c>
      <c r="G368" s="132"/>
      <c r="H368" s="133"/>
      <c r="I368" s="133"/>
      <c r="J368" s="133"/>
      <c r="K368" s="133"/>
      <c r="L368" s="133"/>
      <c r="M368" s="133"/>
      <c r="N368" s="133"/>
      <c r="O368" s="133"/>
      <c r="P368" s="133"/>
      <c r="Q368" s="133"/>
      <c r="R368" s="133"/>
      <c r="S368" s="133"/>
      <c r="T368" s="133"/>
      <c r="U368" s="133"/>
      <c r="V368" s="29">
        <f ca="1">IFERROR(VLOOKUP(B368,'R001'!$X$5:$Y$19,2,FALSE),0)+IFERROR(VLOOKUP(B368,'R002'!$X$5:$Y$19,2,FALSE),0)+IFERROR(VLOOKUP(B368,'R003'!$X$5:$Y$19,2,FALSE),0)+IFERROR(VLOOKUP(B368,'R004'!$X$5:$Y$19,2,FALSE),0)+IFERROR(VLOOKUP(B368,'R005'!$X$5:$Y$19,2,FALSE),0)+IFERROR(VLOOKUP(B368,'R006'!$X$5:$Y$19,2,FALSE),0)+IFERROR(VLOOKUP(B368,'R007'!$X$5:$Y$19,2,FALSE),0)+IFERROR(VLOOKUP(B368,'R008'!$X$5:$Y$19,2,FALSE),0)+IFERROR(VLOOKUP(B368,'R009'!$X$5:$Y$19,2,FALSE),0)+IFERROR(VLOOKUP(B368,'R010'!$X$5:$Y$19,2,FALSE),0)+IFERROR(VLOOKUP(B368,'R011'!$X$5:$Y$19,2,FALSE),0)+IFERROR(VLOOKUP(B368,'R012'!$X$5:$Y$19,2,FALSE),0)+IFERROR(VLOOKUP(B368,'R013'!$X$5:$Y$19,2,FALSE),0)+IFERROR(VLOOKUP(B368,'R014'!$X$5:$Y$19,2,FALSE),0)+IFERROR(VLOOKUP(B368,'R015'!$X$5:$Y$19,2,FALSE),0)+IFERROR(VLOOKUP(B368,'R016'!$X$5:$Y$19,2,FALSE),0)+IFERROR(VLOOKUP(B368,'R017'!$X$5:$Y$19,2,FALSE),0)+IFERROR(VLOOKUP(B368,'R018'!$X$5:$Y$19,2,FALSE),0)+IFERROR(VLOOKUP(B368,'R019'!$X$5:$Y$19,2,FALSE),0)+IFERROR(VLOOKUP(B368,'R020'!$X$5:$Y$19,2,FALSE),0)+IFERROR(VLOOKUP(B368,'R021'!$X$5:$Y$19,2,FALSE),0)</f>
        <v>0</v>
      </c>
      <c r="W368" s="30">
        <f t="shared" ca="1" si="26"/>
        <v>0</v>
      </c>
      <c r="X368" s="31">
        <f t="shared" ca="1" si="27"/>
        <v>0</v>
      </c>
      <c r="Y368" s="19">
        <f ca="1">IFERROR(VLOOKUP(B368,'R001'!$X$5:$Z$19,2,FALSE),0)+IFERROR(VLOOKUP(B368,'R002'!$X$5:$Z$19,2,FALSE),0)+IFERROR(VLOOKUP(B368,'R003'!$X$5:$Z$19,2,FALSE),0)+IFERROR(VLOOKUP(B368,'R004'!$X$5:$Z$19,2,FALSE),0)+IFERROR(VLOOKUP(B368,'R005'!$X$5:$Z$19,2,FALSE),0)+IFERROR(VLOOKUP(B368,'R006'!$X$5:$Z$19,2,FALSE),0)+IFERROR(VLOOKUP(B368,'R007'!$X$5:$Z$19,2,FALSE),0)+IFERROR(VLOOKUP(B368,'R008'!$X$5:$Z$19,2,FALSE),0)+IFERROR(VLOOKUP(B368,'R009'!$X$5:$Z$19,2,FALSE),0)+IFERROR(VLOOKUP(B368,'R010'!$X$5:$Z$19,2,FALSE),0)+IFERROR(VLOOKUP(B368,'R011'!$X$5:$Z$19,2,FALSE),0)+IFERROR(VLOOKUP(B368,'R012'!$X$5:$Z$19,2,FALSE),0)+IFERROR(VLOOKUP(B368,'R013'!$X$5:$Z$19,2,FALSE),0)+IFERROR(VLOOKUP(B368,'R014'!$X$5:$Z$19,2,FALSE),0)+IFERROR(VLOOKUP(B368,'R015'!$X$5:$Z$19,2,FALSE),0)+IFERROR(VLOOKUP(B368,'R016'!$X$5:$Z$19,2,FALSE),0)+IFERROR(VLOOKUP(B368,'R017'!$X$5:$Z$19,2,FALSE),0)+IFERROR(VLOOKUP(B368,'R018'!$X$5:$Z$19,2,FALSE),0)+IFERROR(VLOOKUP(B368,'R019'!$X$5:$Z$19,2,FALSE),0)+IFERROR(VLOOKUP(B368,'R020'!$X$5:$Z$19,2,FALSE),0)+IFERROR(VLOOKUP(B368,'R021'!$X$5:$Z$19,2,FALSE),0)</f>
        <v>0</v>
      </c>
      <c r="Z368" s="20">
        <f t="shared" ca="1" si="28"/>
        <v>0</v>
      </c>
      <c r="AA368" s="21">
        <f t="shared" ca="1" si="29"/>
        <v>0</v>
      </c>
      <c r="AB368" s="16"/>
    </row>
    <row r="369" spans="1:28" x14ac:dyDescent="0.25">
      <c r="A369" s="14"/>
      <c r="B369" s="130"/>
      <c r="C369" s="130"/>
      <c r="D369" s="180"/>
      <c r="E369" s="131"/>
      <c r="F369" s="32">
        <f t="shared" si="25"/>
        <v>0</v>
      </c>
      <c r="G369" s="132"/>
      <c r="H369" s="133"/>
      <c r="I369" s="133"/>
      <c r="J369" s="133"/>
      <c r="K369" s="133"/>
      <c r="L369" s="133"/>
      <c r="M369" s="133"/>
      <c r="N369" s="133"/>
      <c r="O369" s="133"/>
      <c r="P369" s="133"/>
      <c r="Q369" s="133"/>
      <c r="R369" s="133"/>
      <c r="S369" s="133"/>
      <c r="T369" s="133"/>
      <c r="U369" s="133"/>
      <c r="V369" s="29">
        <f ca="1">IFERROR(VLOOKUP(B369,'R001'!$X$5:$Y$19,2,FALSE),0)+IFERROR(VLOOKUP(B369,'R002'!$X$5:$Y$19,2,FALSE),0)+IFERROR(VLOOKUP(B369,'R003'!$X$5:$Y$19,2,FALSE),0)+IFERROR(VLOOKUP(B369,'R004'!$X$5:$Y$19,2,FALSE),0)+IFERROR(VLOOKUP(B369,'R005'!$X$5:$Y$19,2,FALSE),0)+IFERROR(VLOOKUP(B369,'R006'!$X$5:$Y$19,2,FALSE),0)+IFERROR(VLOOKUP(B369,'R007'!$X$5:$Y$19,2,FALSE),0)+IFERROR(VLOOKUP(B369,'R008'!$X$5:$Y$19,2,FALSE),0)+IFERROR(VLOOKUP(B369,'R009'!$X$5:$Y$19,2,FALSE),0)+IFERROR(VLOOKUP(B369,'R010'!$X$5:$Y$19,2,FALSE),0)+IFERROR(VLOOKUP(B369,'R011'!$X$5:$Y$19,2,FALSE),0)+IFERROR(VLOOKUP(B369,'R012'!$X$5:$Y$19,2,FALSE),0)+IFERROR(VLOOKUP(B369,'R013'!$X$5:$Y$19,2,FALSE),0)+IFERROR(VLOOKUP(B369,'R014'!$X$5:$Y$19,2,FALSE),0)+IFERROR(VLOOKUP(B369,'R015'!$X$5:$Y$19,2,FALSE),0)+IFERROR(VLOOKUP(B369,'R016'!$X$5:$Y$19,2,FALSE),0)+IFERROR(VLOOKUP(B369,'R017'!$X$5:$Y$19,2,FALSE),0)+IFERROR(VLOOKUP(B369,'R018'!$X$5:$Y$19,2,FALSE),0)+IFERROR(VLOOKUP(B369,'R019'!$X$5:$Y$19,2,FALSE),0)+IFERROR(VLOOKUP(B369,'R020'!$X$5:$Y$19,2,FALSE),0)+IFERROR(VLOOKUP(B369,'R021'!$X$5:$Y$19,2,FALSE),0)</f>
        <v>0</v>
      </c>
      <c r="W369" s="30">
        <f t="shared" ca="1" si="26"/>
        <v>0</v>
      </c>
      <c r="X369" s="31">
        <f t="shared" ca="1" si="27"/>
        <v>0</v>
      </c>
      <c r="Y369" s="19">
        <f ca="1">IFERROR(VLOOKUP(B369,'R001'!$X$5:$Z$19,2,FALSE),0)+IFERROR(VLOOKUP(B369,'R002'!$X$5:$Z$19,2,FALSE),0)+IFERROR(VLOOKUP(B369,'R003'!$X$5:$Z$19,2,FALSE),0)+IFERROR(VLOOKUP(B369,'R004'!$X$5:$Z$19,2,FALSE),0)+IFERROR(VLOOKUP(B369,'R005'!$X$5:$Z$19,2,FALSE),0)+IFERROR(VLOOKUP(B369,'R006'!$X$5:$Z$19,2,FALSE),0)+IFERROR(VLOOKUP(B369,'R007'!$X$5:$Z$19,2,FALSE),0)+IFERROR(VLOOKUP(B369,'R008'!$X$5:$Z$19,2,FALSE),0)+IFERROR(VLOOKUP(B369,'R009'!$X$5:$Z$19,2,FALSE),0)+IFERROR(VLOOKUP(B369,'R010'!$X$5:$Z$19,2,FALSE),0)+IFERROR(VLOOKUP(B369,'R011'!$X$5:$Z$19,2,FALSE),0)+IFERROR(VLOOKUP(B369,'R012'!$X$5:$Z$19,2,FALSE),0)+IFERROR(VLOOKUP(B369,'R013'!$X$5:$Z$19,2,FALSE),0)+IFERROR(VLOOKUP(B369,'R014'!$X$5:$Z$19,2,FALSE),0)+IFERROR(VLOOKUP(B369,'R015'!$X$5:$Z$19,2,FALSE),0)+IFERROR(VLOOKUP(B369,'R016'!$X$5:$Z$19,2,FALSE),0)+IFERROR(VLOOKUP(B369,'R017'!$X$5:$Z$19,2,FALSE),0)+IFERROR(VLOOKUP(B369,'R018'!$X$5:$Z$19,2,FALSE),0)+IFERROR(VLOOKUP(B369,'R019'!$X$5:$Z$19,2,FALSE),0)+IFERROR(VLOOKUP(B369,'R020'!$X$5:$Z$19,2,FALSE),0)+IFERROR(VLOOKUP(B369,'R021'!$X$5:$Z$19,2,FALSE),0)</f>
        <v>0</v>
      </c>
      <c r="Z369" s="20">
        <f t="shared" ca="1" si="28"/>
        <v>0</v>
      </c>
      <c r="AA369" s="21">
        <f t="shared" ca="1" si="29"/>
        <v>0</v>
      </c>
      <c r="AB369" s="16"/>
    </row>
    <row r="370" spans="1:28" x14ac:dyDescent="0.25">
      <c r="A370" s="14"/>
      <c r="B370" s="130"/>
      <c r="C370" s="130"/>
      <c r="D370" s="180"/>
      <c r="E370" s="131"/>
      <c r="F370" s="32">
        <f t="shared" si="25"/>
        <v>0</v>
      </c>
      <c r="G370" s="132"/>
      <c r="H370" s="133"/>
      <c r="I370" s="133"/>
      <c r="J370" s="133"/>
      <c r="K370" s="133"/>
      <c r="L370" s="133"/>
      <c r="M370" s="133"/>
      <c r="N370" s="133"/>
      <c r="O370" s="133"/>
      <c r="P370" s="133"/>
      <c r="Q370" s="133"/>
      <c r="R370" s="133"/>
      <c r="S370" s="133"/>
      <c r="T370" s="133"/>
      <c r="U370" s="133"/>
      <c r="V370" s="29">
        <f ca="1">IFERROR(VLOOKUP(B370,'R001'!$X$5:$Y$19,2,FALSE),0)+IFERROR(VLOOKUP(B370,'R002'!$X$5:$Y$19,2,FALSE),0)+IFERROR(VLOOKUP(B370,'R003'!$X$5:$Y$19,2,FALSE),0)+IFERROR(VLOOKUP(B370,'R004'!$X$5:$Y$19,2,FALSE),0)+IFERROR(VLOOKUP(B370,'R005'!$X$5:$Y$19,2,FALSE),0)+IFERROR(VLOOKUP(B370,'R006'!$X$5:$Y$19,2,FALSE),0)+IFERROR(VLOOKUP(B370,'R007'!$X$5:$Y$19,2,FALSE),0)+IFERROR(VLOOKUP(B370,'R008'!$X$5:$Y$19,2,FALSE),0)+IFERROR(VLOOKUP(B370,'R009'!$X$5:$Y$19,2,FALSE),0)+IFERROR(VLOOKUP(B370,'R010'!$X$5:$Y$19,2,FALSE),0)+IFERROR(VLOOKUP(B370,'R011'!$X$5:$Y$19,2,FALSE),0)+IFERROR(VLOOKUP(B370,'R012'!$X$5:$Y$19,2,FALSE),0)+IFERROR(VLOOKUP(B370,'R013'!$X$5:$Y$19,2,FALSE),0)+IFERROR(VLOOKUP(B370,'R014'!$X$5:$Y$19,2,FALSE),0)+IFERROR(VLOOKUP(B370,'R015'!$X$5:$Y$19,2,FALSE),0)+IFERROR(VLOOKUP(B370,'R016'!$X$5:$Y$19,2,FALSE),0)+IFERROR(VLOOKUP(B370,'R017'!$X$5:$Y$19,2,FALSE),0)+IFERROR(VLOOKUP(B370,'R018'!$X$5:$Y$19,2,FALSE),0)+IFERROR(VLOOKUP(B370,'R019'!$X$5:$Y$19,2,FALSE),0)+IFERROR(VLOOKUP(B370,'R020'!$X$5:$Y$19,2,FALSE),0)+IFERROR(VLOOKUP(B370,'R021'!$X$5:$Y$19,2,FALSE),0)</f>
        <v>0</v>
      </c>
      <c r="W370" s="30">
        <f t="shared" ca="1" si="26"/>
        <v>0</v>
      </c>
      <c r="X370" s="31">
        <f t="shared" ca="1" si="27"/>
        <v>0</v>
      </c>
      <c r="Y370" s="19">
        <f ca="1">IFERROR(VLOOKUP(B370,'R001'!$X$5:$Z$19,2,FALSE),0)+IFERROR(VLOOKUP(B370,'R002'!$X$5:$Z$19,2,FALSE),0)+IFERROR(VLOOKUP(B370,'R003'!$X$5:$Z$19,2,FALSE),0)+IFERROR(VLOOKUP(B370,'R004'!$X$5:$Z$19,2,FALSE),0)+IFERROR(VLOOKUP(B370,'R005'!$X$5:$Z$19,2,FALSE),0)+IFERROR(VLOOKUP(B370,'R006'!$X$5:$Z$19,2,FALSE),0)+IFERROR(VLOOKUP(B370,'R007'!$X$5:$Z$19,2,FALSE),0)+IFERROR(VLOOKUP(B370,'R008'!$X$5:$Z$19,2,FALSE),0)+IFERROR(VLOOKUP(B370,'R009'!$X$5:$Z$19,2,FALSE),0)+IFERROR(VLOOKUP(B370,'R010'!$X$5:$Z$19,2,FALSE),0)+IFERROR(VLOOKUP(B370,'R011'!$X$5:$Z$19,2,FALSE),0)+IFERROR(VLOOKUP(B370,'R012'!$X$5:$Z$19,2,FALSE),0)+IFERROR(VLOOKUP(B370,'R013'!$X$5:$Z$19,2,FALSE),0)+IFERROR(VLOOKUP(B370,'R014'!$X$5:$Z$19,2,FALSE),0)+IFERROR(VLOOKUP(B370,'R015'!$X$5:$Z$19,2,FALSE),0)+IFERROR(VLOOKUP(B370,'R016'!$X$5:$Z$19,2,FALSE),0)+IFERROR(VLOOKUP(B370,'R017'!$X$5:$Z$19,2,FALSE),0)+IFERROR(VLOOKUP(B370,'R018'!$X$5:$Z$19,2,FALSE),0)+IFERROR(VLOOKUP(B370,'R019'!$X$5:$Z$19,2,FALSE),0)+IFERROR(VLOOKUP(B370,'R020'!$X$5:$Z$19,2,FALSE),0)+IFERROR(VLOOKUP(B370,'R021'!$X$5:$Z$19,2,FALSE),0)</f>
        <v>0</v>
      </c>
      <c r="Z370" s="20">
        <f t="shared" ca="1" si="28"/>
        <v>0</v>
      </c>
      <c r="AA370" s="21">
        <f t="shared" ca="1" si="29"/>
        <v>0</v>
      </c>
      <c r="AB370" s="16"/>
    </row>
    <row r="371" spans="1:28" x14ac:dyDescent="0.25">
      <c r="A371" s="14"/>
      <c r="B371" s="130"/>
      <c r="C371" s="130"/>
      <c r="D371" s="180"/>
      <c r="E371" s="131"/>
      <c r="F371" s="32">
        <f t="shared" si="25"/>
        <v>0</v>
      </c>
      <c r="G371" s="132"/>
      <c r="H371" s="133"/>
      <c r="I371" s="133"/>
      <c r="J371" s="133"/>
      <c r="K371" s="133"/>
      <c r="L371" s="133"/>
      <c r="M371" s="133"/>
      <c r="N371" s="133"/>
      <c r="O371" s="133"/>
      <c r="P371" s="133"/>
      <c r="Q371" s="133"/>
      <c r="R371" s="133"/>
      <c r="S371" s="133"/>
      <c r="T371" s="133"/>
      <c r="U371" s="133"/>
      <c r="V371" s="29">
        <f ca="1">IFERROR(VLOOKUP(B371,'R001'!$X$5:$Y$19,2,FALSE),0)+IFERROR(VLOOKUP(B371,'R002'!$X$5:$Y$19,2,FALSE),0)+IFERROR(VLOOKUP(B371,'R003'!$X$5:$Y$19,2,FALSE),0)+IFERROR(VLOOKUP(B371,'R004'!$X$5:$Y$19,2,FALSE),0)+IFERROR(VLOOKUP(B371,'R005'!$X$5:$Y$19,2,FALSE),0)+IFERROR(VLOOKUP(B371,'R006'!$X$5:$Y$19,2,FALSE),0)+IFERROR(VLOOKUP(B371,'R007'!$X$5:$Y$19,2,FALSE),0)+IFERROR(VLOOKUP(B371,'R008'!$X$5:$Y$19,2,FALSE),0)+IFERROR(VLOOKUP(B371,'R009'!$X$5:$Y$19,2,FALSE),0)+IFERROR(VLOOKUP(B371,'R010'!$X$5:$Y$19,2,FALSE),0)+IFERROR(VLOOKUP(B371,'R011'!$X$5:$Y$19,2,FALSE),0)+IFERROR(VLOOKUP(B371,'R012'!$X$5:$Y$19,2,FALSE),0)+IFERROR(VLOOKUP(B371,'R013'!$X$5:$Y$19,2,FALSE),0)+IFERROR(VLOOKUP(B371,'R014'!$X$5:$Y$19,2,FALSE),0)+IFERROR(VLOOKUP(B371,'R015'!$X$5:$Y$19,2,FALSE),0)+IFERROR(VLOOKUP(B371,'R016'!$X$5:$Y$19,2,FALSE),0)+IFERROR(VLOOKUP(B371,'R017'!$X$5:$Y$19,2,FALSE),0)+IFERROR(VLOOKUP(B371,'R018'!$X$5:$Y$19,2,FALSE),0)+IFERROR(VLOOKUP(B371,'R019'!$X$5:$Y$19,2,FALSE),0)+IFERROR(VLOOKUP(B371,'R020'!$X$5:$Y$19,2,FALSE),0)+IFERROR(VLOOKUP(B371,'R021'!$X$5:$Y$19,2,FALSE),0)</f>
        <v>0</v>
      </c>
      <c r="W371" s="30">
        <f t="shared" ca="1" si="26"/>
        <v>0</v>
      </c>
      <c r="X371" s="31">
        <f t="shared" ca="1" si="27"/>
        <v>0</v>
      </c>
      <c r="Y371" s="19">
        <f ca="1">IFERROR(VLOOKUP(B371,'R001'!$X$5:$Z$19,2,FALSE),0)+IFERROR(VLOOKUP(B371,'R002'!$X$5:$Z$19,2,FALSE),0)+IFERROR(VLOOKUP(B371,'R003'!$X$5:$Z$19,2,FALSE),0)+IFERROR(VLOOKUP(B371,'R004'!$X$5:$Z$19,2,FALSE),0)+IFERROR(VLOOKUP(B371,'R005'!$X$5:$Z$19,2,FALSE),0)+IFERROR(VLOOKUP(B371,'R006'!$X$5:$Z$19,2,FALSE),0)+IFERROR(VLOOKUP(B371,'R007'!$X$5:$Z$19,2,FALSE),0)+IFERROR(VLOOKUP(B371,'R008'!$X$5:$Z$19,2,FALSE),0)+IFERROR(VLOOKUP(B371,'R009'!$X$5:$Z$19,2,FALSE),0)+IFERROR(VLOOKUP(B371,'R010'!$X$5:$Z$19,2,FALSE),0)+IFERROR(VLOOKUP(B371,'R011'!$X$5:$Z$19,2,FALSE),0)+IFERROR(VLOOKUP(B371,'R012'!$X$5:$Z$19,2,FALSE),0)+IFERROR(VLOOKUP(B371,'R013'!$X$5:$Z$19,2,FALSE),0)+IFERROR(VLOOKUP(B371,'R014'!$X$5:$Z$19,2,FALSE),0)+IFERROR(VLOOKUP(B371,'R015'!$X$5:$Z$19,2,FALSE),0)+IFERROR(VLOOKUP(B371,'R016'!$X$5:$Z$19,2,FALSE),0)+IFERROR(VLOOKUP(B371,'R017'!$X$5:$Z$19,2,FALSE),0)+IFERROR(VLOOKUP(B371,'R018'!$X$5:$Z$19,2,FALSE),0)+IFERROR(VLOOKUP(B371,'R019'!$X$5:$Z$19,2,FALSE),0)+IFERROR(VLOOKUP(B371,'R020'!$X$5:$Z$19,2,FALSE),0)+IFERROR(VLOOKUP(B371,'R021'!$X$5:$Z$19,2,FALSE),0)</f>
        <v>0</v>
      </c>
      <c r="Z371" s="20">
        <f t="shared" ca="1" si="28"/>
        <v>0</v>
      </c>
      <c r="AA371" s="21">
        <f t="shared" ca="1" si="29"/>
        <v>0</v>
      </c>
      <c r="AB371" s="16"/>
    </row>
    <row r="372" spans="1:28" x14ac:dyDescent="0.25">
      <c r="A372" s="14"/>
      <c r="B372" s="130"/>
      <c r="C372" s="130"/>
      <c r="D372" s="180"/>
      <c r="E372" s="131"/>
      <c r="F372" s="32">
        <f t="shared" si="25"/>
        <v>0</v>
      </c>
      <c r="G372" s="132"/>
      <c r="H372" s="133"/>
      <c r="I372" s="133"/>
      <c r="J372" s="133"/>
      <c r="K372" s="133"/>
      <c r="L372" s="133"/>
      <c r="M372" s="133"/>
      <c r="N372" s="133"/>
      <c r="O372" s="133"/>
      <c r="P372" s="133"/>
      <c r="Q372" s="133"/>
      <c r="R372" s="133"/>
      <c r="S372" s="133"/>
      <c r="T372" s="133"/>
      <c r="U372" s="133"/>
      <c r="V372" s="29">
        <f ca="1">IFERROR(VLOOKUP(B372,'R001'!$X$5:$Y$19,2,FALSE),0)+IFERROR(VLOOKUP(B372,'R002'!$X$5:$Y$19,2,FALSE),0)+IFERROR(VLOOKUP(B372,'R003'!$X$5:$Y$19,2,FALSE),0)+IFERROR(VLOOKUP(B372,'R004'!$X$5:$Y$19,2,FALSE),0)+IFERROR(VLOOKUP(B372,'R005'!$X$5:$Y$19,2,FALSE),0)+IFERROR(VLOOKUP(B372,'R006'!$X$5:$Y$19,2,FALSE),0)+IFERROR(VLOOKUP(B372,'R007'!$X$5:$Y$19,2,FALSE),0)+IFERROR(VLOOKUP(B372,'R008'!$X$5:$Y$19,2,FALSE),0)+IFERROR(VLOOKUP(B372,'R009'!$X$5:$Y$19,2,FALSE),0)+IFERROR(VLOOKUP(B372,'R010'!$X$5:$Y$19,2,FALSE),0)+IFERROR(VLOOKUP(B372,'R011'!$X$5:$Y$19,2,FALSE),0)+IFERROR(VLOOKUP(B372,'R012'!$X$5:$Y$19,2,FALSE),0)+IFERROR(VLOOKUP(B372,'R013'!$X$5:$Y$19,2,FALSE),0)+IFERROR(VLOOKUP(B372,'R014'!$X$5:$Y$19,2,FALSE),0)+IFERROR(VLOOKUP(B372,'R015'!$X$5:$Y$19,2,FALSE),0)+IFERROR(VLOOKUP(B372,'R016'!$X$5:$Y$19,2,FALSE),0)+IFERROR(VLOOKUP(B372,'R017'!$X$5:$Y$19,2,FALSE),0)+IFERROR(VLOOKUP(B372,'R018'!$X$5:$Y$19,2,FALSE),0)+IFERROR(VLOOKUP(B372,'R019'!$X$5:$Y$19,2,FALSE),0)+IFERROR(VLOOKUP(B372,'R020'!$X$5:$Y$19,2,FALSE),0)+IFERROR(VLOOKUP(B372,'R021'!$X$5:$Y$19,2,FALSE),0)</f>
        <v>0</v>
      </c>
      <c r="W372" s="30">
        <f t="shared" ca="1" si="26"/>
        <v>0</v>
      </c>
      <c r="X372" s="31">
        <f t="shared" ca="1" si="27"/>
        <v>0</v>
      </c>
      <c r="Y372" s="19">
        <f ca="1">IFERROR(VLOOKUP(B372,'R001'!$X$5:$Z$19,2,FALSE),0)+IFERROR(VLOOKUP(B372,'R002'!$X$5:$Z$19,2,FALSE),0)+IFERROR(VLOOKUP(B372,'R003'!$X$5:$Z$19,2,FALSE),0)+IFERROR(VLOOKUP(B372,'R004'!$X$5:$Z$19,2,FALSE),0)+IFERROR(VLOOKUP(B372,'R005'!$X$5:$Z$19,2,FALSE),0)+IFERROR(VLOOKUP(B372,'R006'!$X$5:$Z$19,2,FALSE),0)+IFERROR(VLOOKUP(B372,'R007'!$X$5:$Z$19,2,FALSE),0)+IFERROR(VLOOKUP(B372,'R008'!$X$5:$Z$19,2,FALSE),0)+IFERROR(VLOOKUP(B372,'R009'!$X$5:$Z$19,2,FALSE),0)+IFERROR(VLOOKUP(B372,'R010'!$X$5:$Z$19,2,FALSE),0)+IFERROR(VLOOKUP(B372,'R011'!$X$5:$Z$19,2,FALSE),0)+IFERROR(VLOOKUP(B372,'R012'!$X$5:$Z$19,2,FALSE),0)+IFERROR(VLOOKUP(B372,'R013'!$X$5:$Z$19,2,FALSE),0)+IFERROR(VLOOKUP(B372,'R014'!$X$5:$Z$19,2,FALSE),0)+IFERROR(VLOOKUP(B372,'R015'!$X$5:$Z$19,2,FALSE),0)+IFERROR(VLOOKUP(B372,'R016'!$X$5:$Z$19,2,FALSE),0)+IFERROR(VLOOKUP(B372,'R017'!$X$5:$Z$19,2,FALSE),0)+IFERROR(VLOOKUP(B372,'R018'!$X$5:$Z$19,2,FALSE),0)+IFERROR(VLOOKUP(B372,'R019'!$X$5:$Z$19,2,FALSE),0)+IFERROR(VLOOKUP(B372,'R020'!$X$5:$Z$19,2,FALSE),0)+IFERROR(VLOOKUP(B372,'R021'!$X$5:$Z$19,2,FALSE),0)</f>
        <v>0</v>
      </c>
      <c r="Z372" s="20">
        <f t="shared" ca="1" si="28"/>
        <v>0</v>
      </c>
      <c r="AA372" s="21">
        <f t="shared" ca="1" si="29"/>
        <v>0</v>
      </c>
      <c r="AB372" s="16"/>
    </row>
    <row r="373" spans="1:28" x14ac:dyDescent="0.25">
      <c r="A373" s="14"/>
      <c r="B373" s="130"/>
      <c r="C373" s="130"/>
      <c r="D373" s="180"/>
      <c r="E373" s="131"/>
      <c r="F373" s="32">
        <f t="shared" si="25"/>
        <v>0</v>
      </c>
      <c r="G373" s="132"/>
      <c r="H373" s="133"/>
      <c r="I373" s="133"/>
      <c r="J373" s="133"/>
      <c r="K373" s="133"/>
      <c r="L373" s="133"/>
      <c r="M373" s="133"/>
      <c r="N373" s="133"/>
      <c r="O373" s="133"/>
      <c r="P373" s="133"/>
      <c r="Q373" s="133"/>
      <c r="R373" s="133"/>
      <c r="S373" s="133"/>
      <c r="T373" s="133"/>
      <c r="U373" s="133"/>
      <c r="V373" s="29">
        <f ca="1">IFERROR(VLOOKUP(B373,'R001'!$X$5:$Y$19,2,FALSE),0)+IFERROR(VLOOKUP(B373,'R002'!$X$5:$Y$19,2,FALSE),0)+IFERROR(VLOOKUP(B373,'R003'!$X$5:$Y$19,2,FALSE),0)+IFERROR(VLOOKUP(B373,'R004'!$X$5:$Y$19,2,FALSE),0)+IFERROR(VLOOKUP(B373,'R005'!$X$5:$Y$19,2,FALSE),0)+IFERROR(VLOOKUP(B373,'R006'!$X$5:$Y$19,2,FALSE),0)+IFERROR(VLOOKUP(B373,'R007'!$X$5:$Y$19,2,FALSE),0)+IFERROR(VLOOKUP(B373,'R008'!$X$5:$Y$19,2,FALSE),0)+IFERROR(VLOOKUP(B373,'R009'!$X$5:$Y$19,2,FALSE),0)+IFERROR(VLOOKUP(B373,'R010'!$X$5:$Y$19,2,FALSE),0)+IFERROR(VLOOKUP(B373,'R011'!$X$5:$Y$19,2,FALSE),0)+IFERROR(VLOOKUP(B373,'R012'!$X$5:$Y$19,2,FALSE),0)+IFERROR(VLOOKUP(B373,'R013'!$X$5:$Y$19,2,FALSE),0)+IFERROR(VLOOKUP(B373,'R014'!$X$5:$Y$19,2,FALSE),0)+IFERROR(VLOOKUP(B373,'R015'!$X$5:$Y$19,2,FALSE),0)+IFERROR(VLOOKUP(B373,'R016'!$X$5:$Y$19,2,FALSE),0)+IFERROR(VLOOKUP(B373,'R017'!$X$5:$Y$19,2,FALSE),0)+IFERROR(VLOOKUP(B373,'R018'!$X$5:$Y$19,2,FALSE),0)+IFERROR(VLOOKUP(B373,'R019'!$X$5:$Y$19,2,FALSE),0)+IFERROR(VLOOKUP(B373,'R020'!$X$5:$Y$19,2,FALSE),0)+IFERROR(VLOOKUP(B373,'R021'!$X$5:$Y$19,2,FALSE),0)</f>
        <v>0</v>
      </c>
      <c r="W373" s="30">
        <f t="shared" ca="1" si="26"/>
        <v>0</v>
      </c>
      <c r="X373" s="31">
        <f t="shared" ca="1" si="27"/>
        <v>0</v>
      </c>
      <c r="Y373" s="19">
        <f ca="1">IFERROR(VLOOKUP(B373,'R001'!$X$5:$Z$19,2,FALSE),0)+IFERROR(VLOOKUP(B373,'R002'!$X$5:$Z$19,2,FALSE),0)+IFERROR(VLOOKUP(B373,'R003'!$X$5:$Z$19,2,FALSE),0)+IFERROR(VLOOKUP(B373,'R004'!$X$5:$Z$19,2,FALSE),0)+IFERROR(VLOOKUP(B373,'R005'!$X$5:$Z$19,2,FALSE),0)+IFERROR(VLOOKUP(B373,'R006'!$X$5:$Z$19,2,FALSE),0)+IFERROR(VLOOKUP(B373,'R007'!$X$5:$Z$19,2,FALSE),0)+IFERROR(VLOOKUP(B373,'R008'!$X$5:$Z$19,2,FALSE),0)+IFERROR(VLOOKUP(B373,'R009'!$X$5:$Z$19,2,FALSE),0)+IFERROR(VLOOKUP(B373,'R010'!$X$5:$Z$19,2,FALSE),0)+IFERROR(VLOOKUP(B373,'R011'!$X$5:$Z$19,2,FALSE),0)+IFERROR(VLOOKUP(B373,'R012'!$X$5:$Z$19,2,FALSE),0)+IFERROR(VLOOKUP(B373,'R013'!$X$5:$Z$19,2,FALSE),0)+IFERROR(VLOOKUP(B373,'R014'!$X$5:$Z$19,2,FALSE),0)+IFERROR(VLOOKUP(B373,'R015'!$X$5:$Z$19,2,FALSE),0)+IFERROR(VLOOKUP(B373,'R016'!$X$5:$Z$19,2,FALSE),0)+IFERROR(VLOOKUP(B373,'R017'!$X$5:$Z$19,2,FALSE),0)+IFERROR(VLOOKUP(B373,'R018'!$X$5:$Z$19,2,FALSE),0)+IFERROR(VLOOKUP(B373,'R019'!$X$5:$Z$19,2,FALSE),0)+IFERROR(VLOOKUP(B373,'R020'!$X$5:$Z$19,2,FALSE),0)+IFERROR(VLOOKUP(B373,'R021'!$X$5:$Z$19,2,FALSE),0)</f>
        <v>0</v>
      </c>
      <c r="Z373" s="20">
        <f t="shared" ca="1" si="28"/>
        <v>0</v>
      </c>
      <c r="AA373" s="21">
        <f t="shared" ca="1" si="29"/>
        <v>0</v>
      </c>
      <c r="AB373" s="16"/>
    </row>
    <row r="374" spans="1:28" x14ac:dyDescent="0.25">
      <c r="A374" s="14"/>
      <c r="B374" s="130"/>
      <c r="C374" s="130"/>
      <c r="D374" s="180"/>
      <c r="E374" s="131"/>
      <c r="F374" s="32">
        <f t="shared" si="25"/>
        <v>0</v>
      </c>
      <c r="G374" s="132"/>
      <c r="H374" s="133"/>
      <c r="I374" s="133"/>
      <c r="J374" s="133"/>
      <c r="K374" s="133"/>
      <c r="L374" s="133"/>
      <c r="M374" s="133"/>
      <c r="N374" s="133"/>
      <c r="O374" s="133"/>
      <c r="P374" s="133"/>
      <c r="Q374" s="133"/>
      <c r="R374" s="133"/>
      <c r="S374" s="133"/>
      <c r="T374" s="133"/>
      <c r="U374" s="133"/>
      <c r="V374" s="29">
        <f ca="1">IFERROR(VLOOKUP(B374,'R001'!$X$5:$Y$19,2,FALSE),0)+IFERROR(VLOOKUP(B374,'R002'!$X$5:$Y$19,2,FALSE),0)+IFERROR(VLOOKUP(B374,'R003'!$X$5:$Y$19,2,FALSE),0)+IFERROR(VLOOKUP(B374,'R004'!$X$5:$Y$19,2,FALSE),0)+IFERROR(VLOOKUP(B374,'R005'!$X$5:$Y$19,2,FALSE),0)+IFERROR(VLOOKUP(B374,'R006'!$X$5:$Y$19,2,FALSE),0)+IFERROR(VLOOKUP(B374,'R007'!$X$5:$Y$19,2,FALSE),0)+IFERROR(VLOOKUP(B374,'R008'!$X$5:$Y$19,2,FALSE),0)+IFERROR(VLOOKUP(B374,'R009'!$X$5:$Y$19,2,FALSE),0)+IFERROR(VLOOKUP(B374,'R010'!$X$5:$Y$19,2,FALSE),0)+IFERROR(VLOOKUP(B374,'R011'!$X$5:$Y$19,2,FALSE),0)+IFERROR(VLOOKUP(B374,'R012'!$X$5:$Y$19,2,FALSE),0)+IFERROR(VLOOKUP(B374,'R013'!$X$5:$Y$19,2,FALSE),0)+IFERROR(VLOOKUP(B374,'R014'!$X$5:$Y$19,2,FALSE),0)+IFERROR(VLOOKUP(B374,'R015'!$X$5:$Y$19,2,FALSE),0)+IFERROR(VLOOKUP(B374,'R016'!$X$5:$Y$19,2,FALSE),0)+IFERROR(VLOOKUP(B374,'R017'!$X$5:$Y$19,2,FALSE),0)+IFERROR(VLOOKUP(B374,'R018'!$X$5:$Y$19,2,FALSE),0)+IFERROR(VLOOKUP(B374,'R019'!$X$5:$Y$19,2,FALSE),0)+IFERROR(VLOOKUP(B374,'R020'!$X$5:$Y$19,2,FALSE),0)+IFERROR(VLOOKUP(B374,'R021'!$X$5:$Y$19,2,FALSE),0)</f>
        <v>0</v>
      </c>
      <c r="W374" s="30">
        <f t="shared" ca="1" si="26"/>
        <v>0</v>
      </c>
      <c r="X374" s="31">
        <f t="shared" ca="1" si="27"/>
        <v>0</v>
      </c>
      <c r="Y374" s="19">
        <f ca="1">IFERROR(VLOOKUP(B374,'R001'!$X$5:$Z$19,2,FALSE),0)+IFERROR(VLOOKUP(B374,'R002'!$X$5:$Z$19,2,FALSE),0)+IFERROR(VLOOKUP(B374,'R003'!$X$5:$Z$19,2,FALSE),0)+IFERROR(VLOOKUP(B374,'R004'!$X$5:$Z$19,2,FALSE),0)+IFERROR(VLOOKUP(B374,'R005'!$X$5:$Z$19,2,FALSE),0)+IFERROR(VLOOKUP(B374,'R006'!$X$5:$Z$19,2,FALSE),0)+IFERROR(VLOOKUP(B374,'R007'!$X$5:$Z$19,2,FALSE),0)+IFERROR(VLOOKUP(B374,'R008'!$X$5:$Z$19,2,FALSE),0)+IFERROR(VLOOKUP(B374,'R009'!$X$5:$Z$19,2,FALSE),0)+IFERROR(VLOOKUP(B374,'R010'!$X$5:$Z$19,2,FALSE),0)+IFERROR(VLOOKUP(B374,'R011'!$X$5:$Z$19,2,FALSE),0)+IFERROR(VLOOKUP(B374,'R012'!$X$5:$Z$19,2,FALSE),0)+IFERROR(VLOOKUP(B374,'R013'!$X$5:$Z$19,2,FALSE),0)+IFERROR(VLOOKUP(B374,'R014'!$X$5:$Z$19,2,FALSE),0)+IFERROR(VLOOKUP(B374,'R015'!$X$5:$Z$19,2,FALSE),0)+IFERROR(VLOOKUP(B374,'R016'!$X$5:$Z$19,2,FALSE),0)+IFERROR(VLOOKUP(B374,'R017'!$X$5:$Z$19,2,FALSE),0)+IFERROR(VLOOKUP(B374,'R018'!$X$5:$Z$19,2,FALSE),0)+IFERROR(VLOOKUP(B374,'R019'!$X$5:$Z$19,2,FALSE),0)+IFERROR(VLOOKUP(B374,'R020'!$X$5:$Z$19,2,FALSE),0)+IFERROR(VLOOKUP(B374,'R021'!$X$5:$Z$19,2,FALSE),0)</f>
        <v>0</v>
      </c>
      <c r="Z374" s="20">
        <f t="shared" ca="1" si="28"/>
        <v>0</v>
      </c>
      <c r="AA374" s="21">
        <f t="shared" ca="1" si="29"/>
        <v>0</v>
      </c>
      <c r="AB374" s="16"/>
    </row>
    <row r="375" spans="1:28" x14ac:dyDescent="0.25">
      <c r="A375" s="14"/>
      <c r="B375" s="130"/>
      <c r="C375" s="130"/>
      <c r="D375" s="180"/>
      <c r="E375" s="131"/>
      <c r="F375" s="32">
        <f t="shared" si="25"/>
        <v>0</v>
      </c>
      <c r="G375" s="132"/>
      <c r="H375" s="133"/>
      <c r="I375" s="133"/>
      <c r="J375" s="133"/>
      <c r="K375" s="133"/>
      <c r="L375" s="133"/>
      <c r="M375" s="133"/>
      <c r="N375" s="133"/>
      <c r="O375" s="133"/>
      <c r="P375" s="133"/>
      <c r="Q375" s="133"/>
      <c r="R375" s="133"/>
      <c r="S375" s="133"/>
      <c r="T375" s="133"/>
      <c r="U375" s="133"/>
      <c r="V375" s="29">
        <f ca="1">IFERROR(VLOOKUP(B375,'R001'!$X$5:$Y$19,2,FALSE),0)+IFERROR(VLOOKUP(B375,'R002'!$X$5:$Y$19,2,FALSE),0)+IFERROR(VLOOKUP(B375,'R003'!$X$5:$Y$19,2,FALSE),0)+IFERROR(VLOOKUP(B375,'R004'!$X$5:$Y$19,2,FALSE),0)+IFERROR(VLOOKUP(B375,'R005'!$X$5:$Y$19,2,FALSE),0)+IFERROR(VLOOKUP(B375,'R006'!$X$5:$Y$19,2,FALSE),0)+IFERROR(VLOOKUP(B375,'R007'!$X$5:$Y$19,2,FALSE),0)+IFERROR(VLOOKUP(B375,'R008'!$X$5:$Y$19,2,FALSE),0)+IFERROR(VLOOKUP(B375,'R009'!$X$5:$Y$19,2,FALSE),0)+IFERROR(VLOOKUP(B375,'R010'!$X$5:$Y$19,2,FALSE),0)+IFERROR(VLOOKUP(B375,'R011'!$X$5:$Y$19,2,FALSE),0)+IFERROR(VLOOKUP(B375,'R012'!$X$5:$Y$19,2,FALSE),0)+IFERROR(VLOOKUP(B375,'R013'!$X$5:$Y$19,2,FALSE),0)+IFERROR(VLOOKUP(B375,'R014'!$X$5:$Y$19,2,FALSE),0)+IFERROR(VLOOKUP(B375,'R015'!$X$5:$Y$19,2,FALSE),0)+IFERROR(VLOOKUP(B375,'R016'!$X$5:$Y$19,2,FALSE),0)+IFERROR(VLOOKUP(B375,'R017'!$X$5:$Y$19,2,FALSE),0)+IFERROR(VLOOKUP(B375,'R018'!$X$5:$Y$19,2,FALSE),0)+IFERROR(VLOOKUP(B375,'R019'!$X$5:$Y$19,2,FALSE),0)+IFERROR(VLOOKUP(B375,'R020'!$X$5:$Y$19,2,FALSE),0)+IFERROR(VLOOKUP(B375,'R021'!$X$5:$Y$19,2,FALSE),0)</f>
        <v>0</v>
      </c>
      <c r="W375" s="30">
        <f t="shared" ca="1" si="26"/>
        <v>0</v>
      </c>
      <c r="X375" s="31">
        <f t="shared" ca="1" si="27"/>
        <v>0</v>
      </c>
      <c r="Y375" s="19">
        <f ca="1">IFERROR(VLOOKUP(B375,'R001'!$X$5:$Z$19,2,FALSE),0)+IFERROR(VLOOKUP(B375,'R002'!$X$5:$Z$19,2,FALSE),0)+IFERROR(VLOOKUP(B375,'R003'!$X$5:$Z$19,2,FALSE),0)+IFERROR(VLOOKUP(B375,'R004'!$X$5:$Z$19,2,FALSE),0)+IFERROR(VLOOKUP(B375,'R005'!$X$5:$Z$19,2,FALSE),0)+IFERROR(VLOOKUP(B375,'R006'!$X$5:$Z$19,2,FALSE),0)+IFERROR(VLOOKUP(B375,'R007'!$X$5:$Z$19,2,FALSE),0)+IFERROR(VLOOKUP(B375,'R008'!$X$5:$Z$19,2,FALSE),0)+IFERROR(VLOOKUP(B375,'R009'!$X$5:$Z$19,2,FALSE),0)+IFERROR(VLOOKUP(B375,'R010'!$X$5:$Z$19,2,FALSE),0)+IFERROR(VLOOKUP(B375,'R011'!$X$5:$Z$19,2,FALSE),0)+IFERROR(VLOOKUP(B375,'R012'!$X$5:$Z$19,2,FALSE),0)+IFERROR(VLOOKUP(B375,'R013'!$X$5:$Z$19,2,FALSE),0)+IFERROR(VLOOKUP(B375,'R014'!$X$5:$Z$19,2,FALSE),0)+IFERROR(VLOOKUP(B375,'R015'!$X$5:$Z$19,2,FALSE),0)+IFERROR(VLOOKUP(B375,'R016'!$X$5:$Z$19,2,FALSE),0)+IFERROR(VLOOKUP(B375,'R017'!$X$5:$Z$19,2,FALSE),0)+IFERROR(VLOOKUP(B375,'R018'!$X$5:$Z$19,2,FALSE),0)+IFERROR(VLOOKUP(B375,'R019'!$X$5:$Z$19,2,FALSE),0)+IFERROR(VLOOKUP(B375,'R020'!$X$5:$Z$19,2,FALSE),0)+IFERROR(VLOOKUP(B375,'R021'!$X$5:$Z$19,2,FALSE),0)</f>
        <v>0</v>
      </c>
      <c r="Z375" s="20">
        <f t="shared" ca="1" si="28"/>
        <v>0</v>
      </c>
      <c r="AA375" s="21">
        <f t="shared" ca="1" si="29"/>
        <v>0</v>
      </c>
      <c r="AB375" s="16"/>
    </row>
    <row r="376" spans="1:28" x14ac:dyDescent="0.25">
      <c r="A376" s="14"/>
      <c r="B376" s="130"/>
      <c r="C376" s="130"/>
      <c r="D376" s="180"/>
      <c r="E376" s="131"/>
      <c r="F376" s="32">
        <f t="shared" si="25"/>
        <v>0</v>
      </c>
      <c r="G376" s="132"/>
      <c r="H376" s="133"/>
      <c r="I376" s="133"/>
      <c r="J376" s="133"/>
      <c r="K376" s="133"/>
      <c r="L376" s="133"/>
      <c r="M376" s="133"/>
      <c r="N376" s="133"/>
      <c r="O376" s="133"/>
      <c r="P376" s="133"/>
      <c r="Q376" s="133"/>
      <c r="R376" s="133"/>
      <c r="S376" s="133"/>
      <c r="T376" s="133"/>
      <c r="U376" s="133"/>
      <c r="V376" s="29">
        <f ca="1">IFERROR(VLOOKUP(B376,'R001'!$X$5:$Y$19,2,FALSE),0)+IFERROR(VLOOKUP(B376,'R002'!$X$5:$Y$19,2,FALSE),0)+IFERROR(VLOOKUP(B376,'R003'!$X$5:$Y$19,2,FALSE),0)+IFERROR(VLOOKUP(B376,'R004'!$X$5:$Y$19,2,FALSE),0)+IFERROR(VLOOKUP(B376,'R005'!$X$5:$Y$19,2,FALSE),0)+IFERROR(VLOOKUP(B376,'R006'!$X$5:$Y$19,2,FALSE),0)+IFERROR(VLOOKUP(B376,'R007'!$X$5:$Y$19,2,FALSE),0)+IFERROR(VLOOKUP(B376,'R008'!$X$5:$Y$19,2,FALSE),0)+IFERROR(VLOOKUP(B376,'R009'!$X$5:$Y$19,2,FALSE),0)+IFERROR(VLOOKUP(B376,'R010'!$X$5:$Y$19,2,FALSE),0)+IFERROR(VLOOKUP(B376,'R011'!$X$5:$Y$19,2,FALSE),0)+IFERROR(VLOOKUP(B376,'R012'!$X$5:$Y$19,2,FALSE),0)+IFERROR(VLOOKUP(B376,'R013'!$X$5:$Y$19,2,FALSE),0)+IFERROR(VLOOKUP(B376,'R014'!$X$5:$Y$19,2,FALSE),0)+IFERROR(VLOOKUP(B376,'R015'!$X$5:$Y$19,2,FALSE),0)+IFERROR(VLOOKUP(B376,'R016'!$X$5:$Y$19,2,FALSE),0)+IFERROR(VLOOKUP(B376,'R017'!$X$5:$Y$19,2,FALSE),0)+IFERROR(VLOOKUP(B376,'R018'!$X$5:$Y$19,2,FALSE),0)+IFERROR(VLOOKUP(B376,'R019'!$X$5:$Y$19,2,FALSE),0)+IFERROR(VLOOKUP(B376,'R020'!$X$5:$Y$19,2,FALSE),0)+IFERROR(VLOOKUP(B376,'R021'!$X$5:$Y$19,2,FALSE),0)</f>
        <v>0</v>
      </c>
      <c r="W376" s="30">
        <f t="shared" ca="1" si="26"/>
        <v>0</v>
      </c>
      <c r="X376" s="31">
        <f t="shared" ca="1" si="27"/>
        <v>0</v>
      </c>
      <c r="Y376" s="19">
        <f ca="1">IFERROR(VLOOKUP(B376,'R001'!$X$5:$Z$19,2,FALSE),0)+IFERROR(VLOOKUP(B376,'R002'!$X$5:$Z$19,2,FALSE),0)+IFERROR(VLOOKUP(B376,'R003'!$X$5:$Z$19,2,FALSE),0)+IFERROR(VLOOKUP(B376,'R004'!$X$5:$Z$19,2,FALSE),0)+IFERROR(VLOOKUP(B376,'R005'!$X$5:$Z$19,2,FALSE),0)+IFERROR(VLOOKUP(B376,'R006'!$X$5:$Z$19,2,FALSE),0)+IFERROR(VLOOKUP(B376,'R007'!$X$5:$Z$19,2,FALSE),0)+IFERROR(VLOOKUP(B376,'R008'!$X$5:$Z$19,2,FALSE),0)+IFERROR(VLOOKUP(B376,'R009'!$X$5:$Z$19,2,FALSE),0)+IFERROR(VLOOKUP(B376,'R010'!$X$5:$Z$19,2,FALSE),0)+IFERROR(VLOOKUP(B376,'R011'!$X$5:$Z$19,2,FALSE),0)+IFERROR(VLOOKUP(B376,'R012'!$X$5:$Z$19,2,FALSE),0)+IFERROR(VLOOKUP(B376,'R013'!$X$5:$Z$19,2,FALSE),0)+IFERROR(VLOOKUP(B376,'R014'!$X$5:$Z$19,2,FALSE),0)+IFERROR(VLOOKUP(B376,'R015'!$X$5:$Z$19,2,FALSE),0)+IFERROR(VLOOKUP(B376,'R016'!$X$5:$Z$19,2,FALSE),0)+IFERROR(VLOOKUP(B376,'R017'!$X$5:$Z$19,2,FALSE),0)+IFERROR(VLOOKUP(B376,'R018'!$X$5:$Z$19,2,FALSE),0)+IFERROR(VLOOKUP(B376,'R019'!$X$5:$Z$19,2,FALSE),0)+IFERROR(VLOOKUP(B376,'R020'!$X$5:$Z$19,2,FALSE),0)+IFERROR(VLOOKUP(B376,'R021'!$X$5:$Z$19,2,FALSE),0)</f>
        <v>0</v>
      </c>
      <c r="Z376" s="20">
        <f t="shared" ca="1" si="28"/>
        <v>0</v>
      </c>
      <c r="AA376" s="21">
        <f t="shared" ca="1" si="29"/>
        <v>0</v>
      </c>
      <c r="AB376" s="16"/>
    </row>
    <row r="377" spans="1:28" x14ac:dyDescent="0.25">
      <c r="A377" s="14"/>
      <c r="B377" s="130"/>
      <c r="C377" s="130"/>
      <c r="D377" s="180"/>
      <c r="E377" s="131"/>
      <c r="F377" s="32">
        <f t="shared" si="25"/>
        <v>0</v>
      </c>
      <c r="G377" s="132"/>
      <c r="H377" s="133"/>
      <c r="I377" s="133"/>
      <c r="J377" s="133"/>
      <c r="K377" s="133"/>
      <c r="L377" s="133"/>
      <c r="M377" s="133"/>
      <c r="N377" s="133"/>
      <c r="O377" s="133"/>
      <c r="P377" s="133"/>
      <c r="Q377" s="133"/>
      <c r="R377" s="133"/>
      <c r="S377" s="133"/>
      <c r="T377" s="133"/>
      <c r="U377" s="133"/>
      <c r="V377" s="29">
        <f ca="1">IFERROR(VLOOKUP(B377,'R001'!$X$5:$Y$19,2,FALSE),0)+IFERROR(VLOOKUP(B377,'R002'!$X$5:$Y$19,2,FALSE),0)+IFERROR(VLOOKUP(B377,'R003'!$X$5:$Y$19,2,FALSE),0)+IFERROR(VLOOKUP(B377,'R004'!$X$5:$Y$19,2,FALSE),0)+IFERROR(VLOOKUP(B377,'R005'!$X$5:$Y$19,2,FALSE),0)+IFERROR(VLOOKUP(B377,'R006'!$X$5:$Y$19,2,FALSE),0)+IFERROR(VLOOKUP(B377,'R007'!$X$5:$Y$19,2,FALSE),0)+IFERROR(VLOOKUP(B377,'R008'!$X$5:$Y$19,2,FALSE),0)+IFERROR(VLOOKUP(B377,'R009'!$X$5:$Y$19,2,FALSE),0)+IFERROR(VLOOKUP(B377,'R010'!$X$5:$Y$19,2,FALSE),0)+IFERROR(VLOOKUP(B377,'R011'!$X$5:$Y$19,2,FALSE),0)+IFERROR(VLOOKUP(B377,'R012'!$X$5:$Y$19,2,FALSE),0)+IFERROR(VLOOKUP(B377,'R013'!$X$5:$Y$19,2,FALSE),0)+IFERROR(VLOOKUP(B377,'R014'!$X$5:$Y$19,2,FALSE),0)+IFERROR(VLOOKUP(B377,'R015'!$X$5:$Y$19,2,FALSE),0)+IFERROR(VLOOKUP(B377,'R016'!$X$5:$Y$19,2,FALSE),0)+IFERROR(VLOOKUP(B377,'R017'!$X$5:$Y$19,2,FALSE),0)+IFERROR(VLOOKUP(B377,'R018'!$X$5:$Y$19,2,FALSE),0)+IFERROR(VLOOKUP(B377,'R019'!$X$5:$Y$19,2,FALSE),0)+IFERROR(VLOOKUP(B377,'R020'!$X$5:$Y$19,2,FALSE),0)+IFERROR(VLOOKUP(B377,'R021'!$X$5:$Y$19,2,FALSE),0)</f>
        <v>0</v>
      </c>
      <c r="W377" s="30">
        <f t="shared" ca="1" si="26"/>
        <v>0</v>
      </c>
      <c r="X377" s="31">
        <f t="shared" ca="1" si="27"/>
        <v>0</v>
      </c>
      <c r="Y377" s="19">
        <f ca="1">IFERROR(VLOOKUP(B377,'R001'!$X$5:$Z$19,2,FALSE),0)+IFERROR(VLOOKUP(B377,'R002'!$X$5:$Z$19,2,FALSE),0)+IFERROR(VLOOKUP(B377,'R003'!$X$5:$Z$19,2,FALSE),0)+IFERROR(VLOOKUP(B377,'R004'!$X$5:$Z$19,2,FALSE),0)+IFERROR(VLOOKUP(B377,'R005'!$X$5:$Z$19,2,FALSE),0)+IFERROR(VLOOKUP(B377,'R006'!$X$5:$Z$19,2,FALSE),0)+IFERROR(VLOOKUP(B377,'R007'!$X$5:$Z$19,2,FALSE),0)+IFERROR(VLOOKUP(B377,'R008'!$X$5:$Z$19,2,FALSE),0)+IFERROR(VLOOKUP(B377,'R009'!$X$5:$Z$19,2,FALSE),0)+IFERROR(VLOOKUP(B377,'R010'!$X$5:$Z$19,2,FALSE),0)+IFERROR(VLOOKUP(B377,'R011'!$X$5:$Z$19,2,FALSE),0)+IFERROR(VLOOKUP(B377,'R012'!$X$5:$Z$19,2,FALSE),0)+IFERROR(VLOOKUP(B377,'R013'!$X$5:$Z$19,2,FALSE),0)+IFERROR(VLOOKUP(B377,'R014'!$X$5:$Z$19,2,FALSE),0)+IFERROR(VLOOKUP(B377,'R015'!$X$5:$Z$19,2,FALSE),0)+IFERROR(VLOOKUP(B377,'R016'!$X$5:$Z$19,2,FALSE),0)+IFERROR(VLOOKUP(B377,'R017'!$X$5:$Z$19,2,FALSE),0)+IFERROR(VLOOKUP(B377,'R018'!$X$5:$Z$19,2,FALSE),0)+IFERROR(VLOOKUP(B377,'R019'!$X$5:$Z$19,2,FALSE),0)+IFERROR(VLOOKUP(B377,'R020'!$X$5:$Z$19,2,FALSE),0)+IFERROR(VLOOKUP(B377,'R021'!$X$5:$Z$19,2,FALSE),0)</f>
        <v>0</v>
      </c>
      <c r="Z377" s="20">
        <f t="shared" ca="1" si="28"/>
        <v>0</v>
      </c>
      <c r="AA377" s="21">
        <f t="shared" ca="1" si="29"/>
        <v>0</v>
      </c>
      <c r="AB377" s="16"/>
    </row>
    <row r="378" spans="1:28" x14ac:dyDescent="0.25">
      <c r="A378" s="14"/>
      <c r="B378" s="130"/>
      <c r="C378" s="130"/>
      <c r="D378" s="180"/>
      <c r="E378" s="131"/>
      <c r="F378" s="32">
        <f t="shared" si="25"/>
        <v>0</v>
      </c>
      <c r="G378" s="132"/>
      <c r="H378" s="133"/>
      <c r="I378" s="133"/>
      <c r="J378" s="133"/>
      <c r="K378" s="133"/>
      <c r="L378" s="133"/>
      <c r="M378" s="133"/>
      <c r="N378" s="133"/>
      <c r="O378" s="133"/>
      <c r="P378" s="133"/>
      <c r="Q378" s="133"/>
      <c r="R378" s="133"/>
      <c r="S378" s="133"/>
      <c r="T378" s="133"/>
      <c r="U378" s="133"/>
      <c r="V378" s="29">
        <f ca="1">IFERROR(VLOOKUP(B378,'R001'!$X$5:$Y$19,2,FALSE),0)+IFERROR(VLOOKUP(B378,'R002'!$X$5:$Y$19,2,FALSE),0)+IFERROR(VLOOKUP(B378,'R003'!$X$5:$Y$19,2,FALSE),0)+IFERROR(VLOOKUP(B378,'R004'!$X$5:$Y$19,2,FALSE),0)+IFERROR(VLOOKUP(B378,'R005'!$X$5:$Y$19,2,FALSE),0)+IFERROR(VLOOKUP(B378,'R006'!$X$5:$Y$19,2,FALSE),0)+IFERROR(VLOOKUP(B378,'R007'!$X$5:$Y$19,2,FALSE),0)+IFERROR(VLOOKUP(B378,'R008'!$X$5:$Y$19,2,FALSE),0)+IFERROR(VLOOKUP(B378,'R009'!$X$5:$Y$19,2,FALSE),0)+IFERROR(VLOOKUP(B378,'R010'!$X$5:$Y$19,2,FALSE),0)+IFERROR(VLOOKUP(B378,'R011'!$X$5:$Y$19,2,FALSE),0)+IFERROR(VLOOKUP(B378,'R012'!$X$5:$Y$19,2,FALSE),0)+IFERROR(VLOOKUP(B378,'R013'!$X$5:$Y$19,2,FALSE),0)+IFERROR(VLOOKUP(B378,'R014'!$X$5:$Y$19,2,FALSE),0)+IFERROR(VLOOKUP(B378,'R015'!$X$5:$Y$19,2,FALSE),0)+IFERROR(VLOOKUP(B378,'R016'!$X$5:$Y$19,2,FALSE),0)+IFERROR(VLOOKUP(B378,'R017'!$X$5:$Y$19,2,FALSE),0)+IFERROR(VLOOKUP(B378,'R018'!$X$5:$Y$19,2,FALSE),0)+IFERROR(VLOOKUP(B378,'R019'!$X$5:$Y$19,2,FALSE),0)+IFERROR(VLOOKUP(B378,'R020'!$X$5:$Y$19,2,FALSE),0)+IFERROR(VLOOKUP(B378,'R021'!$X$5:$Y$19,2,FALSE),0)</f>
        <v>0</v>
      </c>
      <c r="W378" s="30">
        <f t="shared" ca="1" si="26"/>
        <v>0</v>
      </c>
      <c r="X378" s="31">
        <f t="shared" ca="1" si="27"/>
        <v>0</v>
      </c>
      <c r="Y378" s="19">
        <f ca="1">IFERROR(VLOOKUP(B378,'R001'!$X$5:$Z$19,2,FALSE),0)+IFERROR(VLOOKUP(B378,'R002'!$X$5:$Z$19,2,FALSE),0)+IFERROR(VLOOKUP(B378,'R003'!$X$5:$Z$19,2,FALSE),0)+IFERROR(VLOOKUP(B378,'R004'!$X$5:$Z$19,2,FALSE),0)+IFERROR(VLOOKUP(B378,'R005'!$X$5:$Z$19,2,FALSE),0)+IFERROR(VLOOKUP(B378,'R006'!$X$5:$Z$19,2,FALSE),0)+IFERROR(VLOOKUP(B378,'R007'!$X$5:$Z$19,2,FALSE),0)+IFERROR(VLOOKUP(B378,'R008'!$X$5:$Z$19,2,FALSE),0)+IFERROR(VLOOKUP(B378,'R009'!$X$5:$Z$19,2,FALSE),0)+IFERROR(VLOOKUP(B378,'R010'!$X$5:$Z$19,2,FALSE),0)+IFERROR(VLOOKUP(B378,'R011'!$X$5:$Z$19,2,FALSE),0)+IFERROR(VLOOKUP(B378,'R012'!$X$5:$Z$19,2,FALSE),0)+IFERROR(VLOOKUP(B378,'R013'!$X$5:$Z$19,2,FALSE),0)+IFERROR(VLOOKUP(B378,'R014'!$X$5:$Z$19,2,FALSE),0)+IFERROR(VLOOKUP(B378,'R015'!$X$5:$Z$19,2,FALSE),0)+IFERROR(VLOOKUP(B378,'R016'!$X$5:$Z$19,2,FALSE),0)+IFERROR(VLOOKUP(B378,'R017'!$X$5:$Z$19,2,FALSE),0)+IFERROR(VLOOKUP(B378,'R018'!$X$5:$Z$19,2,FALSE),0)+IFERROR(VLOOKUP(B378,'R019'!$X$5:$Z$19,2,FALSE),0)+IFERROR(VLOOKUP(B378,'R020'!$X$5:$Z$19,2,FALSE),0)+IFERROR(VLOOKUP(B378,'R021'!$X$5:$Z$19,2,FALSE),0)</f>
        <v>0</v>
      </c>
      <c r="Z378" s="20">
        <f t="shared" ca="1" si="28"/>
        <v>0</v>
      </c>
      <c r="AA378" s="21">
        <f t="shared" ca="1" si="29"/>
        <v>0</v>
      </c>
      <c r="AB378" s="16"/>
    </row>
    <row r="379" spans="1:28" x14ac:dyDescent="0.25">
      <c r="A379" s="14"/>
      <c r="B379" s="130"/>
      <c r="C379" s="130"/>
      <c r="D379" s="180"/>
      <c r="E379" s="131"/>
      <c r="F379" s="32">
        <f t="shared" si="25"/>
        <v>0</v>
      </c>
      <c r="G379" s="132"/>
      <c r="H379" s="133"/>
      <c r="I379" s="133"/>
      <c r="J379" s="133"/>
      <c r="K379" s="133"/>
      <c r="L379" s="133"/>
      <c r="M379" s="133"/>
      <c r="N379" s="133"/>
      <c r="O379" s="133"/>
      <c r="P379" s="133"/>
      <c r="Q379" s="133"/>
      <c r="R379" s="133"/>
      <c r="S379" s="133"/>
      <c r="T379" s="133"/>
      <c r="U379" s="133"/>
      <c r="V379" s="29">
        <f ca="1">IFERROR(VLOOKUP(B379,'R001'!$X$5:$Y$19,2,FALSE),0)+IFERROR(VLOOKUP(B379,'R002'!$X$5:$Y$19,2,FALSE),0)+IFERROR(VLOOKUP(B379,'R003'!$X$5:$Y$19,2,FALSE),0)+IFERROR(VLOOKUP(B379,'R004'!$X$5:$Y$19,2,FALSE),0)+IFERROR(VLOOKUP(B379,'R005'!$X$5:$Y$19,2,FALSE),0)+IFERROR(VLOOKUP(B379,'R006'!$X$5:$Y$19,2,FALSE),0)+IFERROR(VLOOKUP(B379,'R007'!$X$5:$Y$19,2,FALSE),0)+IFERROR(VLOOKUP(B379,'R008'!$X$5:$Y$19,2,FALSE),0)+IFERROR(VLOOKUP(B379,'R009'!$X$5:$Y$19,2,FALSE),0)+IFERROR(VLOOKUP(B379,'R010'!$X$5:$Y$19,2,FALSE),0)+IFERROR(VLOOKUP(B379,'R011'!$X$5:$Y$19,2,FALSE),0)+IFERROR(VLOOKUP(B379,'R012'!$X$5:$Y$19,2,FALSE),0)+IFERROR(VLOOKUP(B379,'R013'!$X$5:$Y$19,2,FALSE),0)+IFERROR(VLOOKUP(B379,'R014'!$X$5:$Y$19,2,FALSE),0)+IFERROR(VLOOKUP(B379,'R015'!$X$5:$Y$19,2,FALSE),0)+IFERROR(VLOOKUP(B379,'R016'!$X$5:$Y$19,2,FALSE),0)+IFERROR(VLOOKUP(B379,'R017'!$X$5:$Y$19,2,FALSE),0)+IFERROR(VLOOKUP(B379,'R018'!$X$5:$Y$19,2,FALSE),0)+IFERROR(VLOOKUP(B379,'R019'!$X$5:$Y$19,2,FALSE),0)+IFERROR(VLOOKUP(B379,'R020'!$X$5:$Y$19,2,FALSE),0)+IFERROR(VLOOKUP(B379,'R021'!$X$5:$Y$19,2,FALSE),0)</f>
        <v>0</v>
      </c>
      <c r="W379" s="30">
        <f t="shared" ca="1" si="26"/>
        <v>0</v>
      </c>
      <c r="X379" s="31">
        <f t="shared" ca="1" si="27"/>
        <v>0</v>
      </c>
      <c r="Y379" s="19">
        <f ca="1">IFERROR(VLOOKUP(B379,'R001'!$X$5:$Z$19,2,FALSE),0)+IFERROR(VLOOKUP(B379,'R002'!$X$5:$Z$19,2,FALSE),0)+IFERROR(VLOOKUP(B379,'R003'!$X$5:$Z$19,2,FALSE),0)+IFERROR(VLOOKUP(B379,'R004'!$X$5:$Z$19,2,FALSE),0)+IFERROR(VLOOKUP(B379,'R005'!$X$5:$Z$19,2,FALSE),0)+IFERROR(VLOOKUP(B379,'R006'!$X$5:$Z$19,2,FALSE),0)+IFERROR(VLOOKUP(B379,'R007'!$X$5:$Z$19,2,FALSE),0)+IFERROR(VLOOKUP(B379,'R008'!$X$5:$Z$19,2,FALSE),0)+IFERROR(VLOOKUP(B379,'R009'!$X$5:$Z$19,2,FALSE),0)+IFERROR(VLOOKUP(B379,'R010'!$X$5:$Z$19,2,FALSE),0)+IFERROR(VLOOKUP(B379,'R011'!$X$5:$Z$19,2,FALSE),0)+IFERROR(VLOOKUP(B379,'R012'!$X$5:$Z$19,2,FALSE),0)+IFERROR(VLOOKUP(B379,'R013'!$X$5:$Z$19,2,FALSE),0)+IFERROR(VLOOKUP(B379,'R014'!$X$5:$Z$19,2,FALSE),0)+IFERROR(VLOOKUP(B379,'R015'!$X$5:$Z$19,2,FALSE),0)+IFERROR(VLOOKUP(B379,'R016'!$X$5:$Z$19,2,FALSE),0)+IFERROR(VLOOKUP(B379,'R017'!$X$5:$Z$19,2,FALSE),0)+IFERROR(VLOOKUP(B379,'R018'!$X$5:$Z$19,2,FALSE),0)+IFERROR(VLOOKUP(B379,'R019'!$X$5:$Z$19,2,FALSE),0)+IFERROR(VLOOKUP(B379,'R020'!$X$5:$Z$19,2,FALSE),0)+IFERROR(VLOOKUP(B379,'R021'!$X$5:$Z$19,2,FALSE),0)</f>
        <v>0</v>
      </c>
      <c r="Z379" s="20">
        <f t="shared" ca="1" si="28"/>
        <v>0</v>
      </c>
      <c r="AA379" s="21">
        <f t="shared" ca="1" si="29"/>
        <v>0</v>
      </c>
      <c r="AB379" s="16"/>
    </row>
    <row r="380" spans="1:28" x14ac:dyDescent="0.25">
      <c r="A380" s="14"/>
      <c r="B380" s="130"/>
      <c r="C380" s="130"/>
      <c r="D380" s="180"/>
      <c r="E380" s="131"/>
      <c r="F380" s="32">
        <f t="shared" si="25"/>
        <v>0</v>
      </c>
      <c r="G380" s="132"/>
      <c r="H380" s="133"/>
      <c r="I380" s="133"/>
      <c r="J380" s="133"/>
      <c r="K380" s="133"/>
      <c r="L380" s="133"/>
      <c r="M380" s="133"/>
      <c r="N380" s="133"/>
      <c r="O380" s="133"/>
      <c r="P380" s="133"/>
      <c r="Q380" s="133"/>
      <c r="R380" s="133"/>
      <c r="S380" s="133"/>
      <c r="T380" s="133"/>
      <c r="U380" s="133"/>
      <c r="V380" s="29">
        <f ca="1">IFERROR(VLOOKUP(B380,'R001'!$X$5:$Y$19,2,FALSE),0)+IFERROR(VLOOKUP(B380,'R002'!$X$5:$Y$19,2,FALSE),0)+IFERROR(VLOOKUP(B380,'R003'!$X$5:$Y$19,2,FALSE),0)+IFERROR(VLOOKUP(B380,'R004'!$X$5:$Y$19,2,FALSE),0)+IFERROR(VLOOKUP(B380,'R005'!$X$5:$Y$19,2,FALSE),0)+IFERROR(VLOOKUP(B380,'R006'!$X$5:$Y$19,2,FALSE),0)+IFERROR(VLOOKUP(B380,'R007'!$X$5:$Y$19,2,FALSE),0)+IFERROR(VLOOKUP(B380,'R008'!$X$5:$Y$19,2,FALSE),0)+IFERROR(VLOOKUP(B380,'R009'!$X$5:$Y$19,2,FALSE),0)+IFERROR(VLOOKUP(B380,'R010'!$X$5:$Y$19,2,FALSE),0)+IFERROR(VLOOKUP(B380,'R011'!$X$5:$Y$19,2,FALSE),0)+IFERROR(VLOOKUP(B380,'R012'!$X$5:$Y$19,2,FALSE),0)+IFERROR(VLOOKUP(B380,'R013'!$X$5:$Y$19,2,FALSE),0)+IFERROR(VLOOKUP(B380,'R014'!$X$5:$Y$19,2,FALSE),0)+IFERROR(VLOOKUP(B380,'R015'!$X$5:$Y$19,2,FALSE),0)+IFERROR(VLOOKUP(B380,'R016'!$X$5:$Y$19,2,FALSE),0)+IFERROR(VLOOKUP(B380,'R017'!$X$5:$Y$19,2,FALSE),0)+IFERROR(VLOOKUP(B380,'R018'!$X$5:$Y$19,2,FALSE),0)+IFERROR(VLOOKUP(B380,'R019'!$X$5:$Y$19,2,FALSE),0)+IFERROR(VLOOKUP(B380,'R020'!$X$5:$Y$19,2,FALSE),0)+IFERROR(VLOOKUP(B380,'R021'!$X$5:$Y$19,2,FALSE),0)</f>
        <v>0</v>
      </c>
      <c r="W380" s="30">
        <f t="shared" ca="1" si="26"/>
        <v>0</v>
      </c>
      <c r="X380" s="31">
        <f t="shared" ca="1" si="27"/>
        <v>0</v>
      </c>
      <c r="Y380" s="19">
        <f ca="1">IFERROR(VLOOKUP(B380,'R001'!$X$5:$Z$19,2,FALSE),0)+IFERROR(VLOOKUP(B380,'R002'!$X$5:$Z$19,2,FALSE),0)+IFERROR(VLOOKUP(B380,'R003'!$X$5:$Z$19,2,FALSE),0)+IFERROR(VLOOKUP(B380,'R004'!$X$5:$Z$19,2,FALSE),0)+IFERROR(VLOOKUP(B380,'R005'!$X$5:$Z$19,2,FALSE),0)+IFERROR(VLOOKUP(B380,'R006'!$X$5:$Z$19,2,FALSE),0)+IFERROR(VLOOKUP(B380,'R007'!$X$5:$Z$19,2,FALSE),0)+IFERROR(VLOOKUP(B380,'R008'!$X$5:$Z$19,2,FALSE),0)+IFERROR(VLOOKUP(B380,'R009'!$X$5:$Z$19,2,FALSE),0)+IFERROR(VLOOKUP(B380,'R010'!$X$5:$Z$19,2,FALSE),0)+IFERROR(VLOOKUP(B380,'R011'!$X$5:$Z$19,2,FALSE),0)+IFERROR(VLOOKUP(B380,'R012'!$X$5:$Z$19,2,FALSE),0)+IFERROR(VLOOKUP(B380,'R013'!$X$5:$Z$19,2,FALSE),0)+IFERROR(VLOOKUP(B380,'R014'!$X$5:$Z$19,2,FALSE),0)+IFERROR(VLOOKUP(B380,'R015'!$X$5:$Z$19,2,FALSE),0)+IFERROR(VLOOKUP(B380,'R016'!$X$5:$Z$19,2,FALSE),0)+IFERROR(VLOOKUP(B380,'R017'!$X$5:$Z$19,2,FALSE),0)+IFERROR(VLOOKUP(B380,'R018'!$X$5:$Z$19,2,FALSE),0)+IFERROR(VLOOKUP(B380,'R019'!$X$5:$Z$19,2,FALSE),0)+IFERROR(VLOOKUP(B380,'R020'!$X$5:$Z$19,2,FALSE),0)+IFERROR(VLOOKUP(B380,'R021'!$X$5:$Z$19,2,FALSE),0)</f>
        <v>0</v>
      </c>
      <c r="Z380" s="20">
        <f t="shared" ca="1" si="28"/>
        <v>0</v>
      </c>
      <c r="AA380" s="21">
        <f t="shared" ca="1" si="29"/>
        <v>0</v>
      </c>
      <c r="AB380" s="16"/>
    </row>
    <row r="381" spans="1:28" x14ac:dyDescent="0.25">
      <c r="A381" s="14"/>
      <c r="B381" s="130"/>
      <c r="C381" s="130"/>
      <c r="D381" s="180"/>
      <c r="E381" s="131"/>
      <c r="F381" s="32">
        <f t="shared" si="25"/>
        <v>0</v>
      </c>
      <c r="G381" s="132"/>
      <c r="H381" s="133"/>
      <c r="I381" s="133"/>
      <c r="J381" s="133"/>
      <c r="K381" s="133"/>
      <c r="L381" s="133"/>
      <c r="M381" s="133"/>
      <c r="N381" s="133"/>
      <c r="O381" s="133"/>
      <c r="P381" s="133"/>
      <c r="Q381" s="133"/>
      <c r="R381" s="133"/>
      <c r="S381" s="133"/>
      <c r="T381" s="133"/>
      <c r="U381" s="133"/>
      <c r="V381" s="29">
        <f ca="1">IFERROR(VLOOKUP(B381,'R001'!$X$5:$Y$19,2,FALSE),0)+IFERROR(VLOOKUP(B381,'R002'!$X$5:$Y$19,2,FALSE),0)+IFERROR(VLOOKUP(B381,'R003'!$X$5:$Y$19,2,FALSE),0)+IFERROR(VLOOKUP(B381,'R004'!$X$5:$Y$19,2,FALSE),0)+IFERROR(VLOOKUP(B381,'R005'!$X$5:$Y$19,2,FALSE),0)+IFERROR(VLOOKUP(B381,'R006'!$X$5:$Y$19,2,FALSE),0)+IFERROR(VLOOKUP(B381,'R007'!$X$5:$Y$19,2,FALSE),0)+IFERROR(VLOOKUP(B381,'R008'!$X$5:$Y$19,2,FALSE),0)+IFERROR(VLOOKUP(B381,'R009'!$X$5:$Y$19,2,FALSE),0)+IFERROR(VLOOKUP(B381,'R010'!$X$5:$Y$19,2,FALSE),0)+IFERROR(VLOOKUP(B381,'R011'!$X$5:$Y$19,2,FALSE),0)+IFERROR(VLOOKUP(B381,'R012'!$X$5:$Y$19,2,FALSE),0)+IFERROR(VLOOKUP(B381,'R013'!$X$5:$Y$19,2,FALSE),0)+IFERROR(VLOOKUP(B381,'R014'!$X$5:$Y$19,2,FALSE),0)+IFERROR(VLOOKUP(B381,'R015'!$X$5:$Y$19,2,FALSE),0)+IFERROR(VLOOKUP(B381,'R016'!$X$5:$Y$19,2,FALSE),0)+IFERROR(VLOOKUP(B381,'R017'!$X$5:$Y$19,2,FALSE),0)+IFERROR(VLOOKUP(B381,'R018'!$X$5:$Y$19,2,FALSE),0)+IFERROR(VLOOKUP(B381,'R019'!$X$5:$Y$19,2,FALSE),0)+IFERROR(VLOOKUP(B381,'R020'!$X$5:$Y$19,2,FALSE),0)+IFERROR(VLOOKUP(B381,'R021'!$X$5:$Y$19,2,FALSE),0)</f>
        <v>0</v>
      </c>
      <c r="W381" s="30">
        <f t="shared" ca="1" si="26"/>
        <v>0</v>
      </c>
      <c r="X381" s="31">
        <f t="shared" ca="1" si="27"/>
        <v>0</v>
      </c>
      <c r="Y381" s="19">
        <f ca="1">IFERROR(VLOOKUP(B381,'R001'!$X$5:$Z$19,2,FALSE),0)+IFERROR(VLOOKUP(B381,'R002'!$X$5:$Z$19,2,FALSE),0)+IFERROR(VLOOKUP(B381,'R003'!$X$5:$Z$19,2,FALSE),0)+IFERROR(VLOOKUP(B381,'R004'!$X$5:$Z$19,2,FALSE),0)+IFERROR(VLOOKUP(B381,'R005'!$X$5:$Z$19,2,FALSE),0)+IFERROR(VLOOKUP(B381,'R006'!$X$5:$Z$19,2,FALSE),0)+IFERROR(VLOOKUP(B381,'R007'!$X$5:$Z$19,2,FALSE),0)+IFERROR(VLOOKUP(B381,'R008'!$X$5:$Z$19,2,FALSE),0)+IFERROR(VLOOKUP(B381,'R009'!$X$5:$Z$19,2,FALSE),0)+IFERROR(VLOOKUP(B381,'R010'!$X$5:$Z$19,2,FALSE),0)+IFERROR(VLOOKUP(B381,'R011'!$X$5:$Z$19,2,FALSE),0)+IFERROR(VLOOKUP(B381,'R012'!$X$5:$Z$19,2,FALSE),0)+IFERROR(VLOOKUP(B381,'R013'!$X$5:$Z$19,2,FALSE),0)+IFERROR(VLOOKUP(B381,'R014'!$X$5:$Z$19,2,FALSE),0)+IFERROR(VLOOKUP(B381,'R015'!$X$5:$Z$19,2,FALSE),0)+IFERROR(VLOOKUP(B381,'R016'!$X$5:$Z$19,2,FALSE),0)+IFERROR(VLOOKUP(B381,'R017'!$X$5:$Z$19,2,FALSE),0)+IFERROR(VLOOKUP(B381,'R018'!$X$5:$Z$19,2,FALSE),0)+IFERROR(VLOOKUP(B381,'R019'!$X$5:$Z$19,2,FALSE),0)+IFERROR(VLOOKUP(B381,'R020'!$X$5:$Z$19,2,FALSE),0)+IFERROR(VLOOKUP(B381,'R021'!$X$5:$Z$19,2,FALSE),0)</f>
        <v>0</v>
      </c>
      <c r="Z381" s="20">
        <f t="shared" ca="1" si="28"/>
        <v>0</v>
      </c>
      <c r="AA381" s="21">
        <f t="shared" ca="1" si="29"/>
        <v>0</v>
      </c>
      <c r="AB381" s="16"/>
    </row>
    <row r="382" spans="1:28" x14ac:dyDescent="0.25">
      <c r="A382" s="14"/>
      <c r="B382" s="130"/>
      <c r="C382" s="130"/>
      <c r="D382" s="180"/>
      <c r="E382" s="131"/>
      <c r="F382" s="32">
        <f t="shared" si="25"/>
        <v>0</v>
      </c>
      <c r="G382" s="132"/>
      <c r="H382" s="133"/>
      <c r="I382" s="133"/>
      <c r="J382" s="133"/>
      <c r="K382" s="133"/>
      <c r="L382" s="133"/>
      <c r="M382" s="133"/>
      <c r="N382" s="133"/>
      <c r="O382" s="133"/>
      <c r="P382" s="133"/>
      <c r="Q382" s="133"/>
      <c r="R382" s="133"/>
      <c r="S382" s="133"/>
      <c r="T382" s="133"/>
      <c r="U382" s="133"/>
      <c r="V382" s="29">
        <f ca="1">IFERROR(VLOOKUP(B382,'R001'!$X$5:$Y$19,2,FALSE),0)+IFERROR(VLOOKUP(B382,'R002'!$X$5:$Y$19,2,FALSE),0)+IFERROR(VLOOKUP(B382,'R003'!$X$5:$Y$19,2,FALSE),0)+IFERROR(VLOOKUP(B382,'R004'!$X$5:$Y$19,2,FALSE),0)+IFERROR(VLOOKUP(B382,'R005'!$X$5:$Y$19,2,FALSE),0)+IFERROR(VLOOKUP(B382,'R006'!$X$5:$Y$19,2,FALSE),0)+IFERROR(VLOOKUP(B382,'R007'!$X$5:$Y$19,2,FALSE),0)+IFERROR(VLOOKUP(B382,'R008'!$X$5:$Y$19,2,FALSE),0)+IFERROR(VLOOKUP(B382,'R009'!$X$5:$Y$19,2,FALSE),0)+IFERROR(VLOOKUP(B382,'R010'!$X$5:$Y$19,2,FALSE),0)+IFERROR(VLOOKUP(B382,'R011'!$X$5:$Y$19,2,FALSE),0)+IFERROR(VLOOKUP(B382,'R012'!$X$5:$Y$19,2,FALSE),0)+IFERROR(VLOOKUP(B382,'R013'!$X$5:$Y$19,2,FALSE),0)+IFERROR(VLOOKUP(B382,'R014'!$X$5:$Y$19,2,FALSE),0)+IFERROR(VLOOKUP(B382,'R015'!$X$5:$Y$19,2,FALSE),0)+IFERROR(VLOOKUP(B382,'R016'!$X$5:$Y$19,2,FALSE),0)+IFERROR(VLOOKUP(B382,'R017'!$X$5:$Y$19,2,FALSE),0)+IFERROR(VLOOKUP(B382,'R018'!$X$5:$Y$19,2,FALSE),0)+IFERROR(VLOOKUP(B382,'R019'!$X$5:$Y$19,2,FALSE),0)+IFERROR(VLOOKUP(B382,'R020'!$X$5:$Y$19,2,FALSE),0)+IFERROR(VLOOKUP(B382,'R021'!$X$5:$Y$19,2,FALSE),0)</f>
        <v>0</v>
      </c>
      <c r="W382" s="30">
        <f t="shared" ca="1" si="26"/>
        <v>0</v>
      </c>
      <c r="X382" s="31">
        <f t="shared" ca="1" si="27"/>
        <v>0</v>
      </c>
      <c r="Y382" s="19">
        <f ca="1">IFERROR(VLOOKUP(B382,'R001'!$X$5:$Z$19,2,FALSE),0)+IFERROR(VLOOKUP(B382,'R002'!$X$5:$Z$19,2,FALSE),0)+IFERROR(VLOOKUP(B382,'R003'!$X$5:$Z$19,2,FALSE),0)+IFERROR(VLOOKUP(B382,'R004'!$X$5:$Z$19,2,FALSE),0)+IFERROR(VLOOKUP(B382,'R005'!$X$5:$Z$19,2,FALSE),0)+IFERROR(VLOOKUP(B382,'R006'!$X$5:$Z$19,2,FALSE),0)+IFERROR(VLOOKUP(B382,'R007'!$X$5:$Z$19,2,FALSE),0)+IFERROR(VLOOKUP(B382,'R008'!$X$5:$Z$19,2,FALSE),0)+IFERROR(VLOOKUP(B382,'R009'!$X$5:$Z$19,2,FALSE),0)+IFERROR(VLOOKUP(B382,'R010'!$X$5:$Z$19,2,FALSE),0)+IFERROR(VLOOKUP(B382,'R011'!$X$5:$Z$19,2,FALSE),0)+IFERROR(VLOOKUP(B382,'R012'!$X$5:$Z$19,2,FALSE),0)+IFERROR(VLOOKUP(B382,'R013'!$X$5:$Z$19,2,FALSE),0)+IFERROR(VLOOKUP(B382,'R014'!$X$5:$Z$19,2,FALSE),0)+IFERROR(VLOOKUP(B382,'R015'!$X$5:$Z$19,2,FALSE),0)+IFERROR(VLOOKUP(B382,'R016'!$X$5:$Z$19,2,FALSE),0)+IFERROR(VLOOKUP(B382,'R017'!$X$5:$Z$19,2,FALSE),0)+IFERROR(VLOOKUP(B382,'R018'!$X$5:$Z$19,2,FALSE),0)+IFERROR(VLOOKUP(B382,'R019'!$X$5:$Z$19,2,FALSE),0)+IFERROR(VLOOKUP(B382,'R020'!$X$5:$Z$19,2,FALSE),0)+IFERROR(VLOOKUP(B382,'R021'!$X$5:$Z$19,2,FALSE),0)</f>
        <v>0</v>
      </c>
      <c r="Z382" s="20">
        <f t="shared" ca="1" si="28"/>
        <v>0</v>
      </c>
      <c r="AA382" s="21">
        <f t="shared" ca="1" si="29"/>
        <v>0</v>
      </c>
      <c r="AB382" s="16"/>
    </row>
    <row r="383" spans="1:28" x14ac:dyDescent="0.25">
      <c r="A383" s="14"/>
      <c r="B383" s="130"/>
      <c r="C383" s="130"/>
      <c r="D383" s="180"/>
      <c r="E383" s="131"/>
      <c r="F383" s="32">
        <f t="shared" si="25"/>
        <v>0</v>
      </c>
      <c r="G383" s="132"/>
      <c r="H383" s="133"/>
      <c r="I383" s="133"/>
      <c r="J383" s="133"/>
      <c r="K383" s="133"/>
      <c r="L383" s="133"/>
      <c r="M383" s="133"/>
      <c r="N383" s="133"/>
      <c r="O383" s="133"/>
      <c r="P383" s="133"/>
      <c r="Q383" s="133"/>
      <c r="R383" s="133"/>
      <c r="S383" s="133"/>
      <c r="T383" s="133"/>
      <c r="U383" s="133"/>
      <c r="V383" s="29">
        <f ca="1">IFERROR(VLOOKUP(B383,'R001'!$X$5:$Y$19,2,FALSE),0)+IFERROR(VLOOKUP(B383,'R002'!$X$5:$Y$19,2,FALSE),0)+IFERROR(VLOOKUP(B383,'R003'!$X$5:$Y$19,2,FALSE),0)+IFERROR(VLOOKUP(B383,'R004'!$X$5:$Y$19,2,FALSE),0)+IFERROR(VLOOKUP(B383,'R005'!$X$5:$Y$19,2,FALSE),0)+IFERROR(VLOOKUP(B383,'R006'!$X$5:$Y$19,2,FALSE),0)+IFERROR(VLOOKUP(B383,'R007'!$X$5:$Y$19,2,FALSE),0)+IFERROR(VLOOKUP(B383,'R008'!$X$5:$Y$19,2,FALSE),0)+IFERROR(VLOOKUP(B383,'R009'!$X$5:$Y$19,2,FALSE),0)+IFERROR(VLOOKUP(B383,'R010'!$X$5:$Y$19,2,FALSE),0)+IFERROR(VLOOKUP(B383,'R011'!$X$5:$Y$19,2,FALSE),0)+IFERROR(VLOOKUP(B383,'R012'!$X$5:$Y$19,2,FALSE),0)+IFERROR(VLOOKUP(B383,'R013'!$X$5:$Y$19,2,FALSE),0)+IFERROR(VLOOKUP(B383,'R014'!$X$5:$Y$19,2,FALSE),0)+IFERROR(VLOOKUP(B383,'R015'!$X$5:$Y$19,2,FALSE),0)+IFERROR(VLOOKUP(B383,'R016'!$X$5:$Y$19,2,FALSE),0)+IFERROR(VLOOKUP(B383,'R017'!$X$5:$Y$19,2,FALSE),0)+IFERROR(VLOOKUP(B383,'R018'!$X$5:$Y$19,2,FALSE),0)+IFERROR(VLOOKUP(B383,'R019'!$X$5:$Y$19,2,FALSE),0)+IFERROR(VLOOKUP(B383,'R020'!$X$5:$Y$19,2,FALSE),0)+IFERROR(VLOOKUP(B383,'R021'!$X$5:$Y$19,2,FALSE),0)</f>
        <v>0</v>
      </c>
      <c r="W383" s="30">
        <f t="shared" ca="1" si="26"/>
        <v>0</v>
      </c>
      <c r="X383" s="31">
        <f t="shared" ca="1" si="27"/>
        <v>0</v>
      </c>
      <c r="Y383" s="19">
        <f ca="1">IFERROR(VLOOKUP(B383,'R001'!$X$5:$Z$19,2,FALSE),0)+IFERROR(VLOOKUP(B383,'R002'!$X$5:$Z$19,2,FALSE),0)+IFERROR(VLOOKUP(B383,'R003'!$X$5:$Z$19,2,FALSE),0)+IFERROR(VLOOKUP(B383,'R004'!$X$5:$Z$19,2,FALSE),0)+IFERROR(VLOOKUP(B383,'R005'!$X$5:$Z$19,2,FALSE),0)+IFERROR(VLOOKUP(B383,'R006'!$X$5:$Z$19,2,FALSE),0)+IFERROR(VLOOKUP(B383,'R007'!$X$5:$Z$19,2,FALSE),0)+IFERROR(VLOOKUP(B383,'R008'!$X$5:$Z$19,2,FALSE),0)+IFERROR(VLOOKUP(B383,'R009'!$X$5:$Z$19,2,FALSE),0)+IFERROR(VLOOKUP(B383,'R010'!$X$5:$Z$19,2,FALSE),0)+IFERROR(VLOOKUP(B383,'R011'!$X$5:$Z$19,2,FALSE),0)+IFERROR(VLOOKUP(B383,'R012'!$X$5:$Z$19,2,FALSE),0)+IFERROR(VLOOKUP(B383,'R013'!$X$5:$Z$19,2,FALSE),0)+IFERROR(VLOOKUP(B383,'R014'!$X$5:$Z$19,2,FALSE),0)+IFERROR(VLOOKUP(B383,'R015'!$X$5:$Z$19,2,FALSE),0)+IFERROR(VLOOKUP(B383,'R016'!$X$5:$Z$19,2,FALSE),0)+IFERROR(VLOOKUP(B383,'R017'!$X$5:$Z$19,2,FALSE),0)+IFERROR(VLOOKUP(B383,'R018'!$X$5:$Z$19,2,FALSE),0)+IFERROR(VLOOKUP(B383,'R019'!$X$5:$Z$19,2,FALSE),0)+IFERROR(VLOOKUP(B383,'R020'!$X$5:$Z$19,2,FALSE),0)+IFERROR(VLOOKUP(B383,'R021'!$X$5:$Z$19,2,FALSE),0)</f>
        <v>0</v>
      </c>
      <c r="Z383" s="20">
        <f t="shared" ca="1" si="28"/>
        <v>0</v>
      </c>
      <c r="AA383" s="21">
        <f t="shared" ca="1" si="29"/>
        <v>0</v>
      </c>
      <c r="AB383" s="16"/>
    </row>
    <row r="384" spans="1:28" x14ac:dyDescent="0.25">
      <c r="A384" s="14"/>
      <c r="B384" s="130"/>
      <c r="C384" s="130"/>
      <c r="D384" s="180"/>
      <c r="E384" s="131"/>
      <c r="F384" s="32">
        <f t="shared" si="25"/>
        <v>0</v>
      </c>
      <c r="G384" s="132"/>
      <c r="H384" s="133"/>
      <c r="I384" s="133"/>
      <c r="J384" s="133"/>
      <c r="K384" s="133"/>
      <c r="L384" s="133"/>
      <c r="M384" s="133"/>
      <c r="N384" s="133"/>
      <c r="O384" s="133"/>
      <c r="P384" s="133"/>
      <c r="Q384" s="133"/>
      <c r="R384" s="133"/>
      <c r="S384" s="133"/>
      <c r="T384" s="133"/>
      <c r="U384" s="133"/>
      <c r="V384" s="29">
        <f ca="1">IFERROR(VLOOKUP(B384,'R001'!$X$5:$Y$19,2,FALSE),0)+IFERROR(VLOOKUP(B384,'R002'!$X$5:$Y$19,2,FALSE),0)+IFERROR(VLOOKUP(B384,'R003'!$X$5:$Y$19,2,FALSE),0)+IFERROR(VLOOKUP(B384,'R004'!$X$5:$Y$19,2,FALSE),0)+IFERROR(VLOOKUP(B384,'R005'!$X$5:$Y$19,2,FALSE),0)+IFERROR(VLOOKUP(B384,'R006'!$X$5:$Y$19,2,FALSE),0)+IFERROR(VLOOKUP(B384,'R007'!$X$5:$Y$19,2,FALSE),0)+IFERROR(VLOOKUP(B384,'R008'!$X$5:$Y$19,2,FALSE),0)+IFERROR(VLOOKUP(B384,'R009'!$X$5:$Y$19,2,FALSE),0)+IFERROR(VLOOKUP(B384,'R010'!$X$5:$Y$19,2,FALSE),0)+IFERROR(VLOOKUP(B384,'R011'!$X$5:$Y$19,2,FALSE),0)+IFERROR(VLOOKUP(B384,'R012'!$X$5:$Y$19,2,FALSE),0)+IFERROR(VLOOKUP(B384,'R013'!$X$5:$Y$19,2,FALSE),0)+IFERROR(VLOOKUP(B384,'R014'!$X$5:$Y$19,2,FALSE),0)+IFERROR(VLOOKUP(B384,'R015'!$X$5:$Y$19,2,FALSE),0)+IFERROR(VLOOKUP(B384,'R016'!$X$5:$Y$19,2,FALSE),0)+IFERROR(VLOOKUP(B384,'R017'!$X$5:$Y$19,2,FALSE),0)+IFERROR(VLOOKUP(B384,'R018'!$X$5:$Y$19,2,FALSE),0)+IFERROR(VLOOKUP(B384,'R019'!$X$5:$Y$19,2,FALSE),0)+IFERROR(VLOOKUP(B384,'R020'!$X$5:$Y$19,2,FALSE),0)+IFERROR(VLOOKUP(B384,'R021'!$X$5:$Y$19,2,FALSE),0)</f>
        <v>0</v>
      </c>
      <c r="W384" s="30">
        <f t="shared" ca="1" si="26"/>
        <v>0</v>
      </c>
      <c r="X384" s="31">
        <f t="shared" ca="1" si="27"/>
        <v>0</v>
      </c>
      <c r="Y384" s="19">
        <f ca="1">IFERROR(VLOOKUP(B384,'R001'!$X$5:$Z$19,2,FALSE),0)+IFERROR(VLOOKUP(B384,'R002'!$X$5:$Z$19,2,FALSE),0)+IFERROR(VLOOKUP(B384,'R003'!$X$5:$Z$19,2,FALSE),0)+IFERROR(VLOOKUP(B384,'R004'!$X$5:$Z$19,2,FALSE),0)+IFERROR(VLOOKUP(B384,'R005'!$X$5:$Z$19,2,FALSE),0)+IFERROR(VLOOKUP(B384,'R006'!$X$5:$Z$19,2,FALSE),0)+IFERROR(VLOOKUP(B384,'R007'!$X$5:$Z$19,2,FALSE),0)+IFERROR(VLOOKUP(B384,'R008'!$X$5:$Z$19,2,FALSE),0)+IFERROR(VLOOKUP(B384,'R009'!$X$5:$Z$19,2,FALSE),0)+IFERROR(VLOOKUP(B384,'R010'!$X$5:$Z$19,2,FALSE),0)+IFERROR(VLOOKUP(B384,'R011'!$X$5:$Z$19,2,FALSE),0)+IFERROR(VLOOKUP(B384,'R012'!$X$5:$Z$19,2,FALSE),0)+IFERROR(VLOOKUP(B384,'R013'!$X$5:$Z$19,2,FALSE),0)+IFERROR(VLOOKUP(B384,'R014'!$X$5:$Z$19,2,FALSE),0)+IFERROR(VLOOKUP(B384,'R015'!$X$5:$Z$19,2,FALSE),0)+IFERROR(VLOOKUP(B384,'R016'!$X$5:$Z$19,2,FALSE),0)+IFERROR(VLOOKUP(B384,'R017'!$X$5:$Z$19,2,FALSE),0)+IFERROR(VLOOKUP(B384,'R018'!$X$5:$Z$19,2,FALSE),0)+IFERROR(VLOOKUP(B384,'R019'!$X$5:$Z$19,2,FALSE),0)+IFERROR(VLOOKUP(B384,'R020'!$X$5:$Z$19,2,FALSE),0)+IFERROR(VLOOKUP(B384,'R021'!$X$5:$Z$19,2,FALSE),0)</f>
        <v>0</v>
      </c>
      <c r="Z384" s="20">
        <f t="shared" ca="1" si="28"/>
        <v>0</v>
      </c>
      <c r="AA384" s="21">
        <f t="shared" ca="1" si="29"/>
        <v>0</v>
      </c>
      <c r="AB384" s="16"/>
    </row>
    <row r="385" spans="1:28" x14ac:dyDescent="0.25">
      <c r="A385" s="14"/>
      <c r="B385" s="130"/>
      <c r="C385" s="130"/>
      <c r="D385" s="180"/>
      <c r="E385" s="131"/>
      <c r="F385" s="32">
        <f t="shared" si="25"/>
        <v>0</v>
      </c>
      <c r="G385" s="132"/>
      <c r="H385" s="133"/>
      <c r="I385" s="133"/>
      <c r="J385" s="133"/>
      <c r="K385" s="133"/>
      <c r="L385" s="133"/>
      <c r="M385" s="133"/>
      <c r="N385" s="133"/>
      <c r="O385" s="133"/>
      <c r="P385" s="133"/>
      <c r="Q385" s="133"/>
      <c r="R385" s="133"/>
      <c r="S385" s="133"/>
      <c r="T385" s="133"/>
      <c r="U385" s="133"/>
      <c r="V385" s="29">
        <f ca="1">IFERROR(VLOOKUP(B385,'R001'!$X$5:$Y$19,2,FALSE),0)+IFERROR(VLOOKUP(B385,'R002'!$X$5:$Y$19,2,FALSE),0)+IFERROR(VLOOKUP(B385,'R003'!$X$5:$Y$19,2,FALSE),0)+IFERROR(VLOOKUP(B385,'R004'!$X$5:$Y$19,2,FALSE),0)+IFERROR(VLOOKUP(B385,'R005'!$X$5:$Y$19,2,FALSE),0)+IFERROR(VLOOKUP(B385,'R006'!$X$5:$Y$19,2,FALSE),0)+IFERROR(VLOOKUP(B385,'R007'!$X$5:$Y$19,2,FALSE),0)+IFERROR(VLOOKUP(B385,'R008'!$X$5:$Y$19,2,FALSE),0)+IFERROR(VLOOKUP(B385,'R009'!$X$5:$Y$19,2,FALSE),0)+IFERROR(VLOOKUP(B385,'R010'!$X$5:$Y$19,2,FALSE),0)+IFERROR(VLOOKUP(B385,'R011'!$X$5:$Y$19,2,FALSE),0)+IFERROR(VLOOKUP(B385,'R012'!$X$5:$Y$19,2,FALSE),0)+IFERROR(VLOOKUP(B385,'R013'!$X$5:$Y$19,2,FALSE),0)+IFERROR(VLOOKUP(B385,'R014'!$X$5:$Y$19,2,FALSE),0)+IFERROR(VLOOKUP(B385,'R015'!$X$5:$Y$19,2,FALSE),0)+IFERROR(VLOOKUP(B385,'R016'!$X$5:$Y$19,2,FALSE),0)+IFERROR(VLOOKUP(B385,'R017'!$X$5:$Y$19,2,FALSE),0)+IFERROR(VLOOKUP(B385,'R018'!$X$5:$Y$19,2,FALSE),0)+IFERROR(VLOOKUP(B385,'R019'!$X$5:$Y$19,2,FALSE),0)+IFERROR(VLOOKUP(B385,'R020'!$X$5:$Y$19,2,FALSE),0)+IFERROR(VLOOKUP(B385,'R021'!$X$5:$Y$19,2,FALSE),0)</f>
        <v>0</v>
      </c>
      <c r="W385" s="30">
        <f t="shared" ca="1" si="26"/>
        <v>0</v>
      </c>
      <c r="X385" s="31">
        <f t="shared" ca="1" si="27"/>
        <v>0</v>
      </c>
      <c r="Y385" s="19">
        <f ca="1">IFERROR(VLOOKUP(B385,'R001'!$X$5:$Z$19,2,FALSE),0)+IFERROR(VLOOKUP(B385,'R002'!$X$5:$Z$19,2,FALSE),0)+IFERROR(VLOOKUP(B385,'R003'!$X$5:$Z$19,2,FALSE),0)+IFERROR(VLOOKUP(B385,'R004'!$X$5:$Z$19,2,FALSE),0)+IFERROR(VLOOKUP(B385,'R005'!$X$5:$Z$19,2,FALSE),0)+IFERROR(VLOOKUP(B385,'R006'!$X$5:$Z$19,2,FALSE),0)+IFERROR(VLOOKUP(B385,'R007'!$X$5:$Z$19,2,FALSE),0)+IFERROR(VLOOKUP(B385,'R008'!$X$5:$Z$19,2,FALSE),0)+IFERROR(VLOOKUP(B385,'R009'!$X$5:$Z$19,2,FALSE),0)+IFERROR(VLOOKUP(B385,'R010'!$X$5:$Z$19,2,FALSE),0)+IFERROR(VLOOKUP(B385,'R011'!$X$5:$Z$19,2,FALSE),0)+IFERROR(VLOOKUP(B385,'R012'!$X$5:$Z$19,2,FALSE),0)+IFERROR(VLOOKUP(B385,'R013'!$X$5:$Z$19,2,FALSE),0)+IFERROR(VLOOKUP(B385,'R014'!$X$5:$Z$19,2,FALSE),0)+IFERROR(VLOOKUP(B385,'R015'!$X$5:$Z$19,2,FALSE),0)+IFERROR(VLOOKUP(B385,'R016'!$X$5:$Z$19,2,FALSE),0)+IFERROR(VLOOKUP(B385,'R017'!$X$5:$Z$19,2,FALSE),0)+IFERROR(VLOOKUP(B385,'R018'!$X$5:$Z$19,2,FALSE),0)+IFERROR(VLOOKUP(B385,'R019'!$X$5:$Z$19,2,FALSE),0)+IFERROR(VLOOKUP(B385,'R020'!$X$5:$Z$19,2,FALSE),0)+IFERROR(VLOOKUP(B385,'R021'!$X$5:$Z$19,2,FALSE),0)</f>
        <v>0</v>
      </c>
      <c r="Z385" s="20">
        <f t="shared" ca="1" si="28"/>
        <v>0</v>
      </c>
      <c r="AA385" s="21">
        <f t="shared" ca="1" si="29"/>
        <v>0</v>
      </c>
      <c r="AB385" s="16"/>
    </row>
    <row r="386" spans="1:28" x14ac:dyDescent="0.25">
      <c r="A386" s="14"/>
      <c r="B386" s="130"/>
      <c r="C386" s="130"/>
      <c r="D386" s="180"/>
      <c r="E386" s="131"/>
      <c r="F386" s="32">
        <f t="shared" si="25"/>
        <v>0</v>
      </c>
      <c r="G386" s="132"/>
      <c r="H386" s="133"/>
      <c r="I386" s="133"/>
      <c r="J386" s="133"/>
      <c r="K386" s="133"/>
      <c r="L386" s="133"/>
      <c r="M386" s="133"/>
      <c r="N386" s="133"/>
      <c r="O386" s="133"/>
      <c r="P386" s="133"/>
      <c r="Q386" s="133"/>
      <c r="R386" s="133"/>
      <c r="S386" s="133"/>
      <c r="T386" s="133"/>
      <c r="U386" s="133"/>
      <c r="V386" s="29">
        <f ca="1">IFERROR(VLOOKUP(B386,'R001'!$X$5:$Y$19,2,FALSE),0)+IFERROR(VLOOKUP(B386,'R002'!$X$5:$Y$19,2,FALSE),0)+IFERROR(VLOOKUP(B386,'R003'!$X$5:$Y$19,2,FALSE),0)+IFERROR(VLOOKUP(B386,'R004'!$X$5:$Y$19,2,FALSE),0)+IFERROR(VLOOKUP(B386,'R005'!$X$5:$Y$19,2,FALSE),0)+IFERROR(VLOOKUP(B386,'R006'!$X$5:$Y$19,2,FALSE),0)+IFERROR(VLOOKUP(B386,'R007'!$X$5:$Y$19,2,FALSE),0)+IFERROR(VLOOKUP(B386,'R008'!$X$5:$Y$19,2,FALSE),0)+IFERROR(VLOOKUP(B386,'R009'!$X$5:$Y$19,2,FALSE),0)+IFERROR(VLOOKUP(B386,'R010'!$X$5:$Y$19,2,FALSE),0)+IFERROR(VLOOKUP(B386,'R011'!$X$5:$Y$19,2,FALSE),0)+IFERROR(VLOOKUP(B386,'R012'!$X$5:$Y$19,2,FALSE),0)+IFERROR(VLOOKUP(B386,'R013'!$X$5:$Y$19,2,FALSE),0)+IFERROR(VLOOKUP(B386,'R014'!$X$5:$Y$19,2,FALSE),0)+IFERROR(VLOOKUP(B386,'R015'!$X$5:$Y$19,2,FALSE),0)+IFERROR(VLOOKUP(B386,'R016'!$X$5:$Y$19,2,FALSE),0)+IFERROR(VLOOKUP(B386,'R017'!$X$5:$Y$19,2,FALSE),0)+IFERROR(VLOOKUP(B386,'R018'!$X$5:$Y$19,2,FALSE),0)+IFERROR(VLOOKUP(B386,'R019'!$X$5:$Y$19,2,FALSE),0)+IFERROR(VLOOKUP(B386,'R020'!$X$5:$Y$19,2,FALSE),0)+IFERROR(VLOOKUP(B386,'R021'!$X$5:$Y$19,2,FALSE),0)</f>
        <v>0</v>
      </c>
      <c r="W386" s="30">
        <f t="shared" ca="1" si="26"/>
        <v>0</v>
      </c>
      <c r="X386" s="31">
        <f t="shared" ca="1" si="27"/>
        <v>0</v>
      </c>
      <c r="Y386" s="19">
        <f ca="1">IFERROR(VLOOKUP(B386,'R001'!$X$5:$Z$19,2,FALSE),0)+IFERROR(VLOOKUP(B386,'R002'!$X$5:$Z$19,2,FALSE),0)+IFERROR(VLOOKUP(B386,'R003'!$X$5:$Z$19,2,FALSE),0)+IFERROR(VLOOKUP(B386,'R004'!$X$5:$Z$19,2,FALSE),0)+IFERROR(VLOOKUP(B386,'R005'!$X$5:$Z$19,2,FALSE),0)+IFERROR(VLOOKUP(B386,'R006'!$X$5:$Z$19,2,FALSE),0)+IFERROR(VLOOKUP(B386,'R007'!$X$5:$Z$19,2,FALSE),0)+IFERROR(VLOOKUP(B386,'R008'!$X$5:$Z$19,2,FALSE),0)+IFERROR(VLOOKUP(B386,'R009'!$X$5:$Z$19,2,FALSE),0)+IFERROR(VLOOKUP(B386,'R010'!$X$5:$Z$19,2,FALSE),0)+IFERROR(VLOOKUP(B386,'R011'!$X$5:$Z$19,2,FALSE),0)+IFERROR(VLOOKUP(B386,'R012'!$X$5:$Z$19,2,FALSE),0)+IFERROR(VLOOKUP(B386,'R013'!$X$5:$Z$19,2,FALSE),0)+IFERROR(VLOOKUP(B386,'R014'!$X$5:$Z$19,2,FALSE),0)+IFERROR(VLOOKUP(B386,'R015'!$X$5:$Z$19,2,FALSE),0)+IFERROR(VLOOKUP(B386,'R016'!$X$5:$Z$19,2,FALSE),0)+IFERROR(VLOOKUP(B386,'R017'!$X$5:$Z$19,2,FALSE),0)+IFERROR(VLOOKUP(B386,'R018'!$X$5:$Z$19,2,FALSE),0)+IFERROR(VLOOKUP(B386,'R019'!$X$5:$Z$19,2,FALSE),0)+IFERROR(VLOOKUP(B386,'R020'!$X$5:$Z$19,2,FALSE),0)+IFERROR(VLOOKUP(B386,'R021'!$X$5:$Z$19,2,FALSE),0)</f>
        <v>0</v>
      </c>
      <c r="Z386" s="20">
        <f t="shared" ca="1" si="28"/>
        <v>0</v>
      </c>
      <c r="AA386" s="21">
        <f t="shared" ca="1" si="29"/>
        <v>0</v>
      </c>
      <c r="AB386" s="16"/>
    </row>
    <row r="387" spans="1:28" x14ac:dyDescent="0.25">
      <c r="A387" s="14"/>
      <c r="B387" s="130"/>
      <c r="C387" s="130"/>
      <c r="D387" s="180"/>
      <c r="E387" s="131"/>
      <c r="F387" s="32">
        <f t="shared" si="25"/>
        <v>0</v>
      </c>
      <c r="G387" s="132"/>
      <c r="H387" s="133"/>
      <c r="I387" s="133"/>
      <c r="J387" s="133"/>
      <c r="K387" s="133"/>
      <c r="L387" s="133"/>
      <c r="M387" s="133"/>
      <c r="N387" s="133"/>
      <c r="O387" s="133"/>
      <c r="P387" s="133"/>
      <c r="Q387" s="133"/>
      <c r="R387" s="133"/>
      <c r="S387" s="133"/>
      <c r="T387" s="133"/>
      <c r="U387" s="133"/>
      <c r="V387" s="29">
        <f ca="1">IFERROR(VLOOKUP(B387,'R001'!$X$5:$Y$19,2,FALSE),0)+IFERROR(VLOOKUP(B387,'R002'!$X$5:$Y$19,2,FALSE),0)+IFERROR(VLOOKUP(B387,'R003'!$X$5:$Y$19,2,FALSE),0)+IFERROR(VLOOKUP(B387,'R004'!$X$5:$Y$19,2,FALSE),0)+IFERROR(VLOOKUP(B387,'R005'!$X$5:$Y$19,2,FALSE),0)+IFERROR(VLOOKUP(B387,'R006'!$X$5:$Y$19,2,FALSE),0)+IFERROR(VLOOKUP(B387,'R007'!$X$5:$Y$19,2,FALSE),0)+IFERROR(VLOOKUP(B387,'R008'!$X$5:$Y$19,2,FALSE),0)+IFERROR(VLOOKUP(B387,'R009'!$X$5:$Y$19,2,FALSE),0)+IFERROR(VLOOKUP(B387,'R010'!$X$5:$Y$19,2,FALSE),0)+IFERROR(VLOOKUP(B387,'R011'!$X$5:$Y$19,2,FALSE),0)+IFERROR(VLOOKUP(B387,'R012'!$X$5:$Y$19,2,FALSE),0)+IFERROR(VLOOKUP(B387,'R013'!$X$5:$Y$19,2,FALSE),0)+IFERROR(VLOOKUP(B387,'R014'!$X$5:$Y$19,2,FALSE),0)+IFERROR(VLOOKUP(B387,'R015'!$X$5:$Y$19,2,FALSE),0)+IFERROR(VLOOKUP(B387,'R016'!$X$5:$Y$19,2,FALSE),0)+IFERROR(VLOOKUP(B387,'R017'!$X$5:$Y$19,2,FALSE),0)+IFERROR(VLOOKUP(B387,'R018'!$X$5:$Y$19,2,FALSE),0)+IFERROR(VLOOKUP(B387,'R019'!$X$5:$Y$19,2,FALSE),0)+IFERROR(VLOOKUP(B387,'R020'!$X$5:$Y$19,2,FALSE),0)+IFERROR(VLOOKUP(B387,'R021'!$X$5:$Y$19,2,FALSE),0)</f>
        <v>0</v>
      </c>
      <c r="W387" s="30">
        <f t="shared" ca="1" si="26"/>
        <v>0</v>
      </c>
      <c r="X387" s="31">
        <f t="shared" ca="1" si="27"/>
        <v>0</v>
      </c>
      <c r="Y387" s="19">
        <f ca="1">IFERROR(VLOOKUP(B387,'R001'!$X$5:$Z$19,2,FALSE),0)+IFERROR(VLOOKUP(B387,'R002'!$X$5:$Z$19,2,FALSE),0)+IFERROR(VLOOKUP(B387,'R003'!$X$5:$Z$19,2,FALSE),0)+IFERROR(VLOOKUP(B387,'R004'!$X$5:$Z$19,2,FALSE),0)+IFERROR(VLOOKUP(B387,'R005'!$X$5:$Z$19,2,FALSE),0)+IFERROR(VLOOKUP(B387,'R006'!$X$5:$Z$19,2,FALSE),0)+IFERROR(VLOOKUP(B387,'R007'!$X$5:$Z$19,2,FALSE),0)+IFERROR(VLOOKUP(B387,'R008'!$X$5:$Z$19,2,FALSE),0)+IFERROR(VLOOKUP(B387,'R009'!$X$5:$Z$19,2,FALSE),0)+IFERROR(VLOOKUP(B387,'R010'!$X$5:$Z$19,2,FALSE),0)+IFERROR(VLOOKUP(B387,'R011'!$X$5:$Z$19,2,FALSE),0)+IFERROR(VLOOKUP(B387,'R012'!$X$5:$Z$19,2,FALSE),0)+IFERROR(VLOOKUP(B387,'R013'!$X$5:$Z$19,2,FALSE),0)+IFERROR(VLOOKUP(B387,'R014'!$X$5:$Z$19,2,FALSE),0)+IFERROR(VLOOKUP(B387,'R015'!$X$5:$Z$19,2,FALSE),0)+IFERROR(VLOOKUP(B387,'R016'!$X$5:$Z$19,2,FALSE),0)+IFERROR(VLOOKUP(B387,'R017'!$X$5:$Z$19,2,FALSE),0)+IFERROR(VLOOKUP(B387,'R018'!$X$5:$Z$19,2,FALSE),0)+IFERROR(VLOOKUP(B387,'R019'!$X$5:$Z$19,2,FALSE),0)+IFERROR(VLOOKUP(B387,'R020'!$X$5:$Z$19,2,FALSE),0)+IFERROR(VLOOKUP(B387,'R021'!$X$5:$Z$19,2,FALSE),0)</f>
        <v>0</v>
      </c>
      <c r="Z387" s="20">
        <f t="shared" ca="1" si="28"/>
        <v>0</v>
      </c>
      <c r="AA387" s="21">
        <f t="shared" ca="1" si="29"/>
        <v>0</v>
      </c>
      <c r="AB387" s="16"/>
    </row>
    <row r="388" spans="1:28" x14ac:dyDescent="0.25">
      <c r="A388" s="14"/>
      <c r="B388" s="130"/>
      <c r="C388" s="130"/>
      <c r="D388" s="180"/>
      <c r="E388" s="131"/>
      <c r="F388" s="32">
        <f t="shared" ref="F388:F451" si="30">IFERROR(E388/D388,0)</f>
        <v>0</v>
      </c>
      <c r="G388" s="132"/>
      <c r="H388" s="133"/>
      <c r="I388" s="133"/>
      <c r="J388" s="133"/>
      <c r="K388" s="133"/>
      <c r="L388" s="133"/>
      <c r="M388" s="133"/>
      <c r="N388" s="133"/>
      <c r="O388" s="133"/>
      <c r="P388" s="133"/>
      <c r="Q388" s="133"/>
      <c r="R388" s="133"/>
      <c r="S388" s="133"/>
      <c r="T388" s="133"/>
      <c r="U388" s="133"/>
      <c r="V388" s="29">
        <f ca="1">IFERROR(VLOOKUP(B388,'R001'!$X$5:$Y$19,2,FALSE),0)+IFERROR(VLOOKUP(B388,'R002'!$X$5:$Y$19,2,FALSE),0)+IFERROR(VLOOKUP(B388,'R003'!$X$5:$Y$19,2,FALSE),0)+IFERROR(VLOOKUP(B388,'R004'!$X$5:$Y$19,2,FALSE),0)+IFERROR(VLOOKUP(B388,'R005'!$X$5:$Y$19,2,FALSE),0)+IFERROR(VLOOKUP(B388,'R006'!$X$5:$Y$19,2,FALSE),0)+IFERROR(VLOOKUP(B388,'R007'!$X$5:$Y$19,2,FALSE),0)+IFERROR(VLOOKUP(B388,'R008'!$X$5:$Y$19,2,FALSE),0)+IFERROR(VLOOKUP(B388,'R009'!$X$5:$Y$19,2,FALSE),0)+IFERROR(VLOOKUP(B388,'R010'!$X$5:$Y$19,2,FALSE),0)+IFERROR(VLOOKUP(B388,'R011'!$X$5:$Y$19,2,FALSE),0)+IFERROR(VLOOKUP(B388,'R012'!$X$5:$Y$19,2,FALSE),0)+IFERROR(VLOOKUP(B388,'R013'!$X$5:$Y$19,2,FALSE),0)+IFERROR(VLOOKUP(B388,'R014'!$X$5:$Y$19,2,FALSE),0)+IFERROR(VLOOKUP(B388,'R015'!$X$5:$Y$19,2,FALSE),0)+IFERROR(VLOOKUP(B388,'R016'!$X$5:$Y$19,2,FALSE),0)+IFERROR(VLOOKUP(B388,'R017'!$X$5:$Y$19,2,FALSE),0)+IFERROR(VLOOKUP(B388,'R018'!$X$5:$Y$19,2,FALSE),0)+IFERROR(VLOOKUP(B388,'R019'!$X$5:$Y$19,2,FALSE),0)+IFERROR(VLOOKUP(B388,'R020'!$X$5:$Y$19,2,FALSE),0)+IFERROR(VLOOKUP(B388,'R021'!$X$5:$Y$19,2,FALSE),0)</f>
        <v>0</v>
      </c>
      <c r="W388" s="30">
        <f t="shared" ref="W388:W451" ca="1" si="31">IFERROR(ROUNDUP(V388/D388,0),0)</f>
        <v>0</v>
      </c>
      <c r="X388" s="31">
        <f t="shared" ref="X388:X451" ca="1" si="32">W388*E388</f>
        <v>0</v>
      </c>
      <c r="Y388" s="19">
        <f ca="1">IFERROR(VLOOKUP(B388,'R001'!$X$5:$Z$19,2,FALSE),0)+IFERROR(VLOOKUP(B388,'R002'!$X$5:$Z$19,2,FALSE),0)+IFERROR(VLOOKUP(B388,'R003'!$X$5:$Z$19,2,FALSE),0)+IFERROR(VLOOKUP(B388,'R004'!$X$5:$Z$19,2,FALSE),0)+IFERROR(VLOOKUP(B388,'R005'!$X$5:$Z$19,2,FALSE),0)+IFERROR(VLOOKUP(B388,'R006'!$X$5:$Z$19,2,FALSE),0)+IFERROR(VLOOKUP(B388,'R007'!$X$5:$Z$19,2,FALSE),0)+IFERROR(VLOOKUP(B388,'R008'!$X$5:$Z$19,2,FALSE),0)+IFERROR(VLOOKUP(B388,'R009'!$X$5:$Z$19,2,FALSE),0)+IFERROR(VLOOKUP(B388,'R010'!$X$5:$Z$19,2,FALSE),0)+IFERROR(VLOOKUP(B388,'R011'!$X$5:$Z$19,2,FALSE),0)+IFERROR(VLOOKUP(B388,'R012'!$X$5:$Z$19,2,FALSE),0)+IFERROR(VLOOKUP(B388,'R013'!$X$5:$Z$19,2,FALSE),0)+IFERROR(VLOOKUP(B388,'R014'!$X$5:$Z$19,2,FALSE),0)+IFERROR(VLOOKUP(B388,'R015'!$X$5:$Z$19,2,FALSE),0)+IFERROR(VLOOKUP(B388,'R016'!$X$5:$Z$19,2,FALSE),0)+IFERROR(VLOOKUP(B388,'R017'!$X$5:$Z$19,2,FALSE),0)+IFERROR(VLOOKUP(B388,'R018'!$X$5:$Z$19,2,FALSE),0)+IFERROR(VLOOKUP(B388,'R019'!$X$5:$Z$19,2,FALSE),0)+IFERROR(VLOOKUP(B388,'R020'!$X$5:$Z$19,2,FALSE),0)+IFERROR(VLOOKUP(B388,'R021'!$X$5:$Z$19,2,FALSE),0)</f>
        <v>0</v>
      </c>
      <c r="Z388" s="20">
        <f t="shared" ref="Z388:Z451" ca="1" si="33">IFERROR(ROUNDUP(Y388/D388,0),0)</f>
        <v>0</v>
      </c>
      <c r="AA388" s="21">
        <f t="shared" ca="1" si="29"/>
        <v>0</v>
      </c>
      <c r="AB388" s="16"/>
    </row>
    <row r="389" spans="1:28" x14ac:dyDescent="0.25">
      <c r="A389" s="14"/>
      <c r="B389" s="130"/>
      <c r="C389" s="130"/>
      <c r="D389" s="180"/>
      <c r="E389" s="131"/>
      <c r="F389" s="32">
        <f t="shared" si="30"/>
        <v>0</v>
      </c>
      <c r="G389" s="132"/>
      <c r="H389" s="133"/>
      <c r="I389" s="133"/>
      <c r="J389" s="133"/>
      <c r="K389" s="133"/>
      <c r="L389" s="133"/>
      <c r="M389" s="133"/>
      <c r="N389" s="133"/>
      <c r="O389" s="133"/>
      <c r="P389" s="133"/>
      <c r="Q389" s="133"/>
      <c r="R389" s="133"/>
      <c r="S389" s="133"/>
      <c r="T389" s="133"/>
      <c r="U389" s="133"/>
      <c r="V389" s="29">
        <f ca="1">IFERROR(VLOOKUP(B389,'R001'!$X$5:$Y$19,2,FALSE),0)+IFERROR(VLOOKUP(B389,'R002'!$X$5:$Y$19,2,FALSE),0)+IFERROR(VLOOKUP(B389,'R003'!$X$5:$Y$19,2,FALSE),0)+IFERROR(VLOOKUP(B389,'R004'!$X$5:$Y$19,2,FALSE),0)+IFERROR(VLOOKUP(B389,'R005'!$X$5:$Y$19,2,FALSE),0)+IFERROR(VLOOKUP(B389,'R006'!$X$5:$Y$19,2,FALSE),0)+IFERROR(VLOOKUP(B389,'R007'!$X$5:$Y$19,2,FALSE),0)+IFERROR(VLOOKUP(B389,'R008'!$X$5:$Y$19,2,FALSE),0)+IFERROR(VLOOKUP(B389,'R009'!$X$5:$Y$19,2,FALSE),0)+IFERROR(VLOOKUP(B389,'R010'!$X$5:$Y$19,2,FALSE),0)+IFERROR(VLOOKUP(B389,'R011'!$X$5:$Y$19,2,FALSE),0)+IFERROR(VLOOKUP(B389,'R012'!$X$5:$Y$19,2,FALSE),0)+IFERROR(VLOOKUP(B389,'R013'!$X$5:$Y$19,2,FALSE),0)+IFERROR(VLOOKUP(B389,'R014'!$X$5:$Y$19,2,FALSE),0)+IFERROR(VLOOKUP(B389,'R015'!$X$5:$Y$19,2,FALSE),0)+IFERROR(VLOOKUP(B389,'R016'!$X$5:$Y$19,2,FALSE),0)+IFERROR(VLOOKUP(B389,'R017'!$X$5:$Y$19,2,FALSE),0)+IFERROR(VLOOKUP(B389,'R018'!$X$5:$Y$19,2,FALSE),0)+IFERROR(VLOOKUP(B389,'R019'!$X$5:$Y$19,2,FALSE),0)+IFERROR(VLOOKUP(B389,'R020'!$X$5:$Y$19,2,FALSE),0)+IFERROR(VLOOKUP(B389,'R021'!$X$5:$Y$19,2,FALSE),0)</f>
        <v>0</v>
      </c>
      <c r="W389" s="30">
        <f t="shared" ca="1" si="31"/>
        <v>0</v>
      </c>
      <c r="X389" s="31">
        <f t="shared" ca="1" si="32"/>
        <v>0</v>
      </c>
      <c r="Y389" s="19">
        <f ca="1">IFERROR(VLOOKUP(B389,'R001'!$X$5:$Z$19,2,FALSE),0)+IFERROR(VLOOKUP(B389,'R002'!$X$5:$Z$19,2,FALSE),0)+IFERROR(VLOOKUP(B389,'R003'!$X$5:$Z$19,2,FALSE),0)+IFERROR(VLOOKUP(B389,'R004'!$X$5:$Z$19,2,FALSE),0)+IFERROR(VLOOKUP(B389,'R005'!$X$5:$Z$19,2,FALSE),0)+IFERROR(VLOOKUP(B389,'R006'!$X$5:$Z$19,2,FALSE),0)+IFERROR(VLOOKUP(B389,'R007'!$X$5:$Z$19,2,FALSE),0)+IFERROR(VLOOKUP(B389,'R008'!$X$5:$Z$19,2,FALSE),0)+IFERROR(VLOOKUP(B389,'R009'!$X$5:$Z$19,2,FALSE),0)+IFERROR(VLOOKUP(B389,'R010'!$X$5:$Z$19,2,FALSE),0)+IFERROR(VLOOKUP(B389,'R011'!$X$5:$Z$19,2,FALSE),0)+IFERROR(VLOOKUP(B389,'R012'!$X$5:$Z$19,2,FALSE),0)+IFERROR(VLOOKUP(B389,'R013'!$X$5:$Z$19,2,FALSE),0)+IFERROR(VLOOKUP(B389,'R014'!$X$5:$Z$19,2,FALSE),0)+IFERROR(VLOOKUP(B389,'R015'!$X$5:$Z$19,2,FALSE),0)+IFERROR(VLOOKUP(B389,'R016'!$X$5:$Z$19,2,FALSE),0)+IFERROR(VLOOKUP(B389,'R017'!$X$5:$Z$19,2,FALSE),0)+IFERROR(VLOOKUP(B389,'R018'!$X$5:$Z$19,2,FALSE),0)+IFERROR(VLOOKUP(B389,'R019'!$X$5:$Z$19,2,FALSE),0)+IFERROR(VLOOKUP(B389,'R020'!$X$5:$Z$19,2,FALSE),0)+IFERROR(VLOOKUP(B389,'R021'!$X$5:$Z$19,2,FALSE),0)</f>
        <v>0</v>
      </c>
      <c r="Z389" s="20">
        <f t="shared" ca="1" si="33"/>
        <v>0</v>
      </c>
      <c r="AA389" s="21">
        <f t="shared" ref="AA389:AA452" ca="1" si="34">Z389*E389</f>
        <v>0</v>
      </c>
      <c r="AB389" s="16"/>
    </row>
    <row r="390" spans="1:28" x14ac:dyDescent="0.25">
      <c r="A390" s="14"/>
      <c r="B390" s="130"/>
      <c r="C390" s="130"/>
      <c r="D390" s="180"/>
      <c r="E390" s="131"/>
      <c r="F390" s="32">
        <f t="shared" si="30"/>
        <v>0</v>
      </c>
      <c r="G390" s="132"/>
      <c r="H390" s="133"/>
      <c r="I390" s="133"/>
      <c r="J390" s="133"/>
      <c r="K390" s="133"/>
      <c r="L390" s="133"/>
      <c r="M390" s="133"/>
      <c r="N390" s="133"/>
      <c r="O390" s="133"/>
      <c r="P390" s="133"/>
      <c r="Q390" s="133"/>
      <c r="R390" s="133"/>
      <c r="S390" s="133"/>
      <c r="T390" s="133"/>
      <c r="U390" s="133"/>
      <c r="V390" s="29">
        <f ca="1">IFERROR(VLOOKUP(B390,'R001'!$X$5:$Y$19,2,FALSE),0)+IFERROR(VLOOKUP(B390,'R002'!$X$5:$Y$19,2,FALSE),0)+IFERROR(VLOOKUP(B390,'R003'!$X$5:$Y$19,2,FALSE),0)+IFERROR(VLOOKUP(B390,'R004'!$X$5:$Y$19,2,FALSE),0)+IFERROR(VLOOKUP(B390,'R005'!$X$5:$Y$19,2,FALSE),0)+IFERROR(VLOOKUP(B390,'R006'!$X$5:$Y$19,2,FALSE),0)+IFERROR(VLOOKUP(B390,'R007'!$X$5:$Y$19,2,FALSE),0)+IFERROR(VLOOKUP(B390,'R008'!$X$5:$Y$19,2,FALSE),0)+IFERROR(VLOOKUP(B390,'R009'!$X$5:$Y$19,2,FALSE),0)+IFERROR(VLOOKUP(B390,'R010'!$X$5:$Y$19,2,FALSE),0)+IFERROR(VLOOKUP(B390,'R011'!$X$5:$Y$19,2,FALSE),0)+IFERROR(VLOOKUP(B390,'R012'!$X$5:$Y$19,2,FALSE),0)+IFERROR(VLOOKUP(B390,'R013'!$X$5:$Y$19,2,FALSE),0)+IFERROR(VLOOKUP(B390,'R014'!$X$5:$Y$19,2,FALSE),0)+IFERROR(VLOOKUP(B390,'R015'!$X$5:$Y$19,2,FALSE),0)+IFERROR(VLOOKUP(B390,'R016'!$X$5:$Y$19,2,FALSE),0)+IFERROR(VLOOKUP(B390,'R017'!$X$5:$Y$19,2,FALSE),0)+IFERROR(VLOOKUP(B390,'R018'!$X$5:$Y$19,2,FALSE),0)+IFERROR(VLOOKUP(B390,'R019'!$X$5:$Y$19,2,FALSE),0)+IFERROR(VLOOKUP(B390,'R020'!$X$5:$Y$19,2,FALSE),0)+IFERROR(VLOOKUP(B390,'R021'!$X$5:$Y$19,2,FALSE),0)</f>
        <v>0</v>
      </c>
      <c r="W390" s="30">
        <f t="shared" ca="1" si="31"/>
        <v>0</v>
      </c>
      <c r="X390" s="31">
        <f t="shared" ca="1" si="32"/>
        <v>0</v>
      </c>
      <c r="Y390" s="19">
        <f ca="1">IFERROR(VLOOKUP(B390,'R001'!$X$5:$Z$19,2,FALSE),0)+IFERROR(VLOOKUP(B390,'R002'!$X$5:$Z$19,2,FALSE),0)+IFERROR(VLOOKUP(B390,'R003'!$X$5:$Z$19,2,FALSE),0)+IFERROR(VLOOKUP(B390,'R004'!$X$5:$Z$19,2,FALSE),0)+IFERROR(VLOOKUP(B390,'R005'!$X$5:$Z$19,2,FALSE),0)+IFERROR(VLOOKUP(B390,'R006'!$X$5:$Z$19,2,FALSE),0)+IFERROR(VLOOKUP(B390,'R007'!$X$5:$Z$19,2,FALSE),0)+IFERROR(VLOOKUP(B390,'R008'!$X$5:$Z$19,2,FALSE),0)+IFERROR(VLOOKUP(B390,'R009'!$X$5:$Z$19,2,FALSE),0)+IFERROR(VLOOKUP(B390,'R010'!$X$5:$Z$19,2,FALSE),0)+IFERROR(VLOOKUP(B390,'R011'!$X$5:$Z$19,2,FALSE),0)+IFERROR(VLOOKUP(B390,'R012'!$X$5:$Z$19,2,FALSE),0)+IFERROR(VLOOKUP(B390,'R013'!$X$5:$Z$19,2,FALSE),0)+IFERROR(VLOOKUP(B390,'R014'!$X$5:$Z$19,2,FALSE),0)+IFERROR(VLOOKUP(B390,'R015'!$X$5:$Z$19,2,FALSE),0)+IFERROR(VLOOKUP(B390,'R016'!$X$5:$Z$19,2,FALSE),0)+IFERROR(VLOOKUP(B390,'R017'!$X$5:$Z$19,2,FALSE),0)+IFERROR(VLOOKUP(B390,'R018'!$X$5:$Z$19,2,FALSE),0)+IFERROR(VLOOKUP(B390,'R019'!$X$5:$Z$19,2,FALSE),0)+IFERROR(VLOOKUP(B390,'R020'!$X$5:$Z$19,2,FALSE),0)+IFERROR(VLOOKUP(B390,'R021'!$X$5:$Z$19,2,FALSE),0)</f>
        <v>0</v>
      </c>
      <c r="Z390" s="20">
        <f t="shared" ca="1" si="33"/>
        <v>0</v>
      </c>
      <c r="AA390" s="21">
        <f t="shared" ca="1" si="34"/>
        <v>0</v>
      </c>
      <c r="AB390" s="16"/>
    </row>
    <row r="391" spans="1:28" x14ac:dyDescent="0.25">
      <c r="A391" s="14"/>
      <c r="B391" s="130"/>
      <c r="C391" s="130"/>
      <c r="D391" s="180"/>
      <c r="E391" s="131"/>
      <c r="F391" s="32">
        <f t="shared" si="30"/>
        <v>0</v>
      </c>
      <c r="G391" s="132"/>
      <c r="H391" s="133"/>
      <c r="I391" s="133"/>
      <c r="J391" s="133"/>
      <c r="K391" s="133"/>
      <c r="L391" s="133"/>
      <c r="M391" s="133"/>
      <c r="N391" s="133"/>
      <c r="O391" s="133"/>
      <c r="P391" s="133"/>
      <c r="Q391" s="133"/>
      <c r="R391" s="133"/>
      <c r="S391" s="133"/>
      <c r="T391" s="133"/>
      <c r="U391" s="133"/>
      <c r="V391" s="29">
        <f ca="1">IFERROR(VLOOKUP(B391,'R001'!$X$5:$Y$19,2,FALSE),0)+IFERROR(VLOOKUP(B391,'R002'!$X$5:$Y$19,2,FALSE),0)+IFERROR(VLOOKUP(B391,'R003'!$X$5:$Y$19,2,FALSE),0)+IFERROR(VLOOKUP(B391,'R004'!$X$5:$Y$19,2,FALSE),0)+IFERROR(VLOOKUP(B391,'R005'!$X$5:$Y$19,2,FALSE),0)+IFERROR(VLOOKUP(B391,'R006'!$X$5:$Y$19,2,FALSE),0)+IFERROR(VLOOKUP(B391,'R007'!$X$5:$Y$19,2,FALSE),0)+IFERROR(VLOOKUP(B391,'R008'!$X$5:$Y$19,2,FALSE),0)+IFERROR(VLOOKUP(B391,'R009'!$X$5:$Y$19,2,FALSE),0)+IFERROR(VLOOKUP(B391,'R010'!$X$5:$Y$19,2,FALSE),0)+IFERROR(VLOOKUP(B391,'R011'!$X$5:$Y$19,2,FALSE),0)+IFERROR(VLOOKUP(B391,'R012'!$X$5:$Y$19,2,FALSE),0)+IFERROR(VLOOKUP(B391,'R013'!$X$5:$Y$19,2,FALSE),0)+IFERROR(VLOOKUP(B391,'R014'!$X$5:$Y$19,2,FALSE),0)+IFERROR(VLOOKUP(B391,'R015'!$X$5:$Y$19,2,FALSE),0)+IFERROR(VLOOKUP(B391,'R016'!$X$5:$Y$19,2,FALSE),0)+IFERROR(VLOOKUP(B391,'R017'!$X$5:$Y$19,2,FALSE),0)+IFERROR(VLOOKUP(B391,'R018'!$X$5:$Y$19,2,FALSE),0)+IFERROR(VLOOKUP(B391,'R019'!$X$5:$Y$19,2,FALSE),0)+IFERROR(VLOOKUP(B391,'R020'!$X$5:$Y$19,2,FALSE),0)+IFERROR(VLOOKUP(B391,'R021'!$X$5:$Y$19,2,FALSE),0)</f>
        <v>0</v>
      </c>
      <c r="W391" s="30">
        <f t="shared" ca="1" si="31"/>
        <v>0</v>
      </c>
      <c r="X391" s="31">
        <f t="shared" ca="1" si="32"/>
        <v>0</v>
      </c>
      <c r="Y391" s="19">
        <f ca="1">IFERROR(VLOOKUP(B391,'R001'!$X$5:$Z$19,2,FALSE),0)+IFERROR(VLOOKUP(B391,'R002'!$X$5:$Z$19,2,FALSE),0)+IFERROR(VLOOKUP(B391,'R003'!$X$5:$Z$19,2,FALSE),0)+IFERROR(VLOOKUP(B391,'R004'!$X$5:$Z$19,2,FALSE),0)+IFERROR(VLOOKUP(B391,'R005'!$X$5:$Z$19,2,FALSE),0)+IFERROR(VLOOKUP(B391,'R006'!$X$5:$Z$19,2,FALSE),0)+IFERROR(VLOOKUP(B391,'R007'!$X$5:$Z$19,2,FALSE),0)+IFERROR(VLOOKUP(B391,'R008'!$X$5:$Z$19,2,FALSE),0)+IFERROR(VLOOKUP(B391,'R009'!$X$5:$Z$19,2,FALSE),0)+IFERROR(VLOOKUP(B391,'R010'!$X$5:$Z$19,2,FALSE),0)+IFERROR(VLOOKUP(B391,'R011'!$X$5:$Z$19,2,FALSE),0)+IFERROR(VLOOKUP(B391,'R012'!$X$5:$Z$19,2,FALSE),0)+IFERROR(VLOOKUP(B391,'R013'!$X$5:$Z$19,2,FALSE),0)+IFERROR(VLOOKUP(B391,'R014'!$X$5:$Z$19,2,FALSE),0)+IFERROR(VLOOKUP(B391,'R015'!$X$5:$Z$19,2,FALSE),0)+IFERROR(VLOOKUP(B391,'R016'!$X$5:$Z$19,2,FALSE),0)+IFERROR(VLOOKUP(B391,'R017'!$X$5:$Z$19,2,FALSE),0)+IFERROR(VLOOKUP(B391,'R018'!$X$5:$Z$19,2,FALSE),0)+IFERROR(VLOOKUP(B391,'R019'!$X$5:$Z$19,2,FALSE),0)+IFERROR(VLOOKUP(B391,'R020'!$X$5:$Z$19,2,FALSE),0)+IFERROR(VLOOKUP(B391,'R021'!$X$5:$Z$19,2,FALSE),0)</f>
        <v>0</v>
      </c>
      <c r="Z391" s="20">
        <f t="shared" ca="1" si="33"/>
        <v>0</v>
      </c>
      <c r="AA391" s="21">
        <f t="shared" ca="1" si="34"/>
        <v>0</v>
      </c>
      <c r="AB391" s="16"/>
    </row>
    <row r="392" spans="1:28" x14ac:dyDescent="0.25">
      <c r="A392" s="14"/>
      <c r="B392" s="130"/>
      <c r="C392" s="130"/>
      <c r="D392" s="180"/>
      <c r="E392" s="131"/>
      <c r="F392" s="32">
        <f t="shared" si="30"/>
        <v>0</v>
      </c>
      <c r="G392" s="132"/>
      <c r="H392" s="133"/>
      <c r="I392" s="133"/>
      <c r="J392" s="133"/>
      <c r="K392" s="133"/>
      <c r="L392" s="133"/>
      <c r="M392" s="133"/>
      <c r="N392" s="133"/>
      <c r="O392" s="133"/>
      <c r="P392" s="133"/>
      <c r="Q392" s="133"/>
      <c r="R392" s="133"/>
      <c r="S392" s="133"/>
      <c r="T392" s="133"/>
      <c r="U392" s="133"/>
      <c r="V392" s="29">
        <f ca="1">IFERROR(VLOOKUP(B392,'R001'!$X$5:$Y$19,2,FALSE),0)+IFERROR(VLOOKUP(B392,'R002'!$X$5:$Y$19,2,FALSE),0)+IFERROR(VLOOKUP(B392,'R003'!$X$5:$Y$19,2,FALSE),0)+IFERROR(VLOOKUP(B392,'R004'!$X$5:$Y$19,2,FALSE),0)+IFERROR(VLOOKUP(B392,'R005'!$X$5:$Y$19,2,FALSE),0)+IFERROR(VLOOKUP(B392,'R006'!$X$5:$Y$19,2,FALSE),0)+IFERROR(VLOOKUP(B392,'R007'!$X$5:$Y$19,2,FALSE),0)+IFERROR(VLOOKUP(B392,'R008'!$X$5:$Y$19,2,FALSE),0)+IFERROR(VLOOKUP(B392,'R009'!$X$5:$Y$19,2,FALSE),0)+IFERROR(VLOOKUP(B392,'R010'!$X$5:$Y$19,2,FALSE),0)+IFERROR(VLOOKUP(B392,'R011'!$X$5:$Y$19,2,FALSE),0)+IFERROR(VLOOKUP(B392,'R012'!$X$5:$Y$19,2,FALSE),0)+IFERROR(VLOOKUP(B392,'R013'!$X$5:$Y$19,2,FALSE),0)+IFERROR(VLOOKUP(B392,'R014'!$X$5:$Y$19,2,FALSE),0)+IFERROR(VLOOKUP(B392,'R015'!$X$5:$Y$19,2,FALSE),0)+IFERROR(VLOOKUP(B392,'R016'!$X$5:$Y$19,2,FALSE),0)+IFERROR(VLOOKUP(B392,'R017'!$X$5:$Y$19,2,FALSE),0)+IFERROR(VLOOKUP(B392,'R018'!$X$5:$Y$19,2,FALSE),0)+IFERROR(VLOOKUP(B392,'R019'!$X$5:$Y$19,2,FALSE),0)+IFERROR(VLOOKUP(B392,'R020'!$X$5:$Y$19,2,FALSE),0)+IFERROR(VLOOKUP(B392,'R021'!$X$5:$Y$19,2,FALSE),0)</f>
        <v>0</v>
      </c>
      <c r="W392" s="30">
        <f t="shared" ca="1" si="31"/>
        <v>0</v>
      </c>
      <c r="X392" s="31">
        <f t="shared" ca="1" si="32"/>
        <v>0</v>
      </c>
      <c r="Y392" s="19">
        <f ca="1">IFERROR(VLOOKUP(B392,'R001'!$X$5:$Z$19,2,FALSE),0)+IFERROR(VLOOKUP(B392,'R002'!$X$5:$Z$19,2,FALSE),0)+IFERROR(VLOOKUP(B392,'R003'!$X$5:$Z$19,2,FALSE),0)+IFERROR(VLOOKUP(B392,'R004'!$X$5:$Z$19,2,FALSE),0)+IFERROR(VLOOKUP(B392,'R005'!$X$5:$Z$19,2,FALSE),0)+IFERROR(VLOOKUP(B392,'R006'!$X$5:$Z$19,2,FALSE),0)+IFERROR(VLOOKUP(B392,'R007'!$X$5:$Z$19,2,FALSE),0)+IFERROR(VLOOKUP(B392,'R008'!$X$5:$Z$19,2,FALSE),0)+IFERROR(VLOOKUP(B392,'R009'!$X$5:$Z$19,2,FALSE),0)+IFERROR(VLOOKUP(B392,'R010'!$X$5:$Z$19,2,FALSE),0)+IFERROR(VLOOKUP(B392,'R011'!$X$5:$Z$19,2,FALSE),0)+IFERROR(VLOOKUP(B392,'R012'!$X$5:$Z$19,2,FALSE),0)+IFERROR(VLOOKUP(B392,'R013'!$X$5:$Z$19,2,FALSE),0)+IFERROR(VLOOKUP(B392,'R014'!$X$5:$Z$19,2,FALSE),0)+IFERROR(VLOOKUP(B392,'R015'!$X$5:$Z$19,2,FALSE),0)+IFERROR(VLOOKUP(B392,'R016'!$X$5:$Z$19,2,FALSE),0)+IFERROR(VLOOKUP(B392,'R017'!$X$5:$Z$19,2,FALSE),0)+IFERROR(VLOOKUP(B392,'R018'!$X$5:$Z$19,2,FALSE),0)+IFERROR(VLOOKUP(B392,'R019'!$X$5:$Z$19,2,FALSE),0)+IFERROR(VLOOKUP(B392,'R020'!$X$5:$Z$19,2,FALSE),0)+IFERROR(VLOOKUP(B392,'R021'!$X$5:$Z$19,2,FALSE),0)</f>
        <v>0</v>
      </c>
      <c r="Z392" s="20">
        <f t="shared" ca="1" si="33"/>
        <v>0</v>
      </c>
      <c r="AA392" s="21">
        <f t="shared" ca="1" si="34"/>
        <v>0</v>
      </c>
      <c r="AB392" s="16"/>
    </row>
    <row r="393" spans="1:28" x14ac:dyDescent="0.25">
      <c r="A393" s="14"/>
      <c r="B393" s="130"/>
      <c r="C393" s="130"/>
      <c r="D393" s="180"/>
      <c r="E393" s="131"/>
      <c r="F393" s="32">
        <f t="shared" si="30"/>
        <v>0</v>
      </c>
      <c r="G393" s="132"/>
      <c r="H393" s="133"/>
      <c r="I393" s="133"/>
      <c r="J393" s="133"/>
      <c r="K393" s="133"/>
      <c r="L393" s="133"/>
      <c r="M393" s="133"/>
      <c r="N393" s="133"/>
      <c r="O393" s="133"/>
      <c r="P393" s="133"/>
      <c r="Q393" s="133"/>
      <c r="R393" s="133"/>
      <c r="S393" s="133"/>
      <c r="T393" s="133"/>
      <c r="U393" s="133"/>
      <c r="V393" s="29">
        <f ca="1">IFERROR(VLOOKUP(B393,'R001'!$X$5:$Y$19,2,FALSE),0)+IFERROR(VLOOKUP(B393,'R002'!$X$5:$Y$19,2,FALSE),0)+IFERROR(VLOOKUP(B393,'R003'!$X$5:$Y$19,2,FALSE),0)+IFERROR(VLOOKUP(B393,'R004'!$X$5:$Y$19,2,FALSE),0)+IFERROR(VLOOKUP(B393,'R005'!$X$5:$Y$19,2,FALSE),0)+IFERROR(VLOOKUP(B393,'R006'!$X$5:$Y$19,2,FALSE),0)+IFERROR(VLOOKUP(B393,'R007'!$X$5:$Y$19,2,FALSE),0)+IFERROR(VLOOKUP(B393,'R008'!$X$5:$Y$19,2,FALSE),0)+IFERROR(VLOOKUP(B393,'R009'!$X$5:$Y$19,2,FALSE),0)+IFERROR(VLOOKUP(B393,'R010'!$X$5:$Y$19,2,FALSE),0)+IFERROR(VLOOKUP(B393,'R011'!$X$5:$Y$19,2,FALSE),0)+IFERROR(VLOOKUP(B393,'R012'!$X$5:$Y$19,2,FALSE),0)+IFERROR(VLOOKUP(B393,'R013'!$X$5:$Y$19,2,FALSE),0)+IFERROR(VLOOKUP(B393,'R014'!$X$5:$Y$19,2,FALSE),0)+IFERROR(VLOOKUP(B393,'R015'!$X$5:$Y$19,2,FALSE),0)+IFERROR(VLOOKUP(B393,'R016'!$X$5:$Y$19,2,FALSE),0)+IFERROR(VLOOKUP(B393,'R017'!$X$5:$Y$19,2,FALSE),0)+IFERROR(VLOOKUP(B393,'R018'!$X$5:$Y$19,2,FALSE),0)+IFERROR(VLOOKUP(B393,'R019'!$X$5:$Y$19,2,FALSE),0)+IFERROR(VLOOKUP(B393,'R020'!$X$5:$Y$19,2,FALSE),0)+IFERROR(VLOOKUP(B393,'R021'!$X$5:$Y$19,2,FALSE),0)</f>
        <v>0</v>
      </c>
      <c r="W393" s="30">
        <f t="shared" ca="1" si="31"/>
        <v>0</v>
      </c>
      <c r="X393" s="31">
        <f t="shared" ca="1" si="32"/>
        <v>0</v>
      </c>
      <c r="Y393" s="19">
        <f ca="1">IFERROR(VLOOKUP(B393,'R001'!$X$5:$Z$19,2,FALSE),0)+IFERROR(VLOOKUP(B393,'R002'!$X$5:$Z$19,2,FALSE),0)+IFERROR(VLOOKUP(B393,'R003'!$X$5:$Z$19,2,FALSE),0)+IFERROR(VLOOKUP(B393,'R004'!$X$5:$Z$19,2,FALSE),0)+IFERROR(VLOOKUP(B393,'R005'!$X$5:$Z$19,2,FALSE),0)+IFERROR(VLOOKUP(B393,'R006'!$X$5:$Z$19,2,FALSE),0)+IFERROR(VLOOKUP(B393,'R007'!$X$5:$Z$19,2,FALSE),0)+IFERROR(VLOOKUP(B393,'R008'!$X$5:$Z$19,2,FALSE),0)+IFERROR(VLOOKUP(B393,'R009'!$X$5:$Z$19,2,FALSE),0)+IFERROR(VLOOKUP(B393,'R010'!$X$5:$Z$19,2,FALSE),0)+IFERROR(VLOOKUP(B393,'R011'!$X$5:$Z$19,2,FALSE),0)+IFERROR(VLOOKUP(B393,'R012'!$X$5:$Z$19,2,FALSE),0)+IFERROR(VLOOKUP(B393,'R013'!$X$5:$Z$19,2,FALSE),0)+IFERROR(VLOOKUP(B393,'R014'!$X$5:$Z$19,2,FALSE),0)+IFERROR(VLOOKUP(B393,'R015'!$X$5:$Z$19,2,FALSE),0)+IFERROR(VLOOKUP(B393,'R016'!$X$5:$Z$19,2,FALSE),0)+IFERROR(VLOOKUP(B393,'R017'!$X$5:$Z$19,2,FALSE),0)+IFERROR(VLOOKUP(B393,'R018'!$X$5:$Z$19,2,FALSE),0)+IFERROR(VLOOKUP(B393,'R019'!$X$5:$Z$19,2,FALSE),0)+IFERROR(VLOOKUP(B393,'R020'!$X$5:$Z$19,2,FALSE),0)+IFERROR(VLOOKUP(B393,'R021'!$X$5:$Z$19,2,FALSE),0)</f>
        <v>0</v>
      </c>
      <c r="Z393" s="20">
        <f t="shared" ca="1" si="33"/>
        <v>0</v>
      </c>
      <c r="AA393" s="21">
        <f t="shared" ca="1" si="34"/>
        <v>0</v>
      </c>
      <c r="AB393" s="16"/>
    </row>
    <row r="394" spans="1:28" x14ac:dyDescent="0.25">
      <c r="A394" s="14"/>
      <c r="B394" s="130"/>
      <c r="C394" s="130"/>
      <c r="D394" s="180"/>
      <c r="E394" s="131"/>
      <c r="F394" s="32">
        <f t="shared" si="30"/>
        <v>0</v>
      </c>
      <c r="G394" s="132"/>
      <c r="H394" s="133"/>
      <c r="I394" s="133"/>
      <c r="J394" s="133"/>
      <c r="K394" s="133"/>
      <c r="L394" s="133"/>
      <c r="M394" s="133"/>
      <c r="N394" s="133"/>
      <c r="O394" s="133"/>
      <c r="P394" s="133"/>
      <c r="Q394" s="133"/>
      <c r="R394" s="133"/>
      <c r="S394" s="133"/>
      <c r="T394" s="133"/>
      <c r="U394" s="133"/>
      <c r="V394" s="29">
        <f ca="1">IFERROR(VLOOKUP(B394,'R001'!$X$5:$Y$19,2,FALSE),0)+IFERROR(VLOOKUP(B394,'R002'!$X$5:$Y$19,2,FALSE),0)+IFERROR(VLOOKUP(B394,'R003'!$X$5:$Y$19,2,FALSE),0)+IFERROR(VLOOKUP(B394,'R004'!$X$5:$Y$19,2,FALSE),0)+IFERROR(VLOOKUP(B394,'R005'!$X$5:$Y$19,2,FALSE),0)+IFERROR(VLOOKUP(B394,'R006'!$X$5:$Y$19,2,FALSE),0)+IFERROR(VLOOKUP(B394,'R007'!$X$5:$Y$19,2,FALSE),0)+IFERROR(VLOOKUP(B394,'R008'!$X$5:$Y$19,2,FALSE),0)+IFERROR(VLOOKUP(B394,'R009'!$X$5:$Y$19,2,FALSE),0)+IFERROR(VLOOKUP(B394,'R010'!$X$5:$Y$19,2,FALSE),0)+IFERROR(VLOOKUP(B394,'R011'!$X$5:$Y$19,2,FALSE),0)+IFERROR(VLOOKUP(B394,'R012'!$X$5:$Y$19,2,FALSE),0)+IFERROR(VLOOKUP(B394,'R013'!$X$5:$Y$19,2,FALSE),0)+IFERROR(VLOOKUP(B394,'R014'!$X$5:$Y$19,2,FALSE),0)+IFERROR(VLOOKUP(B394,'R015'!$X$5:$Y$19,2,FALSE),0)+IFERROR(VLOOKUP(B394,'R016'!$X$5:$Y$19,2,FALSE),0)+IFERROR(VLOOKUP(B394,'R017'!$X$5:$Y$19,2,FALSE),0)+IFERROR(VLOOKUP(B394,'R018'!$X$5:$Y$19,2,FALSE),0)+IFERROR(VLOOKUP(B394,'R019'!$X$5:$Y$19,2,FALSE),0)+IFERROR(VLOOKUP(B394,'R020'!$X$5:$Y$19,2,FALSE),0)+IFERROR(VLOOKUP(B394,'R021'!$X$5:$Y$19,2,FALSE),0)</f>
        <v>0</v>
      </c>
      <c r="W394" s="30">
        <f t="shared" ca="1" si="31"/>
        <v>0</v>
      </c>
      <c r="X394" s="31">
        <f t="shared" ca="1" si="32"/>
        <v>0</v>
      </c>
      <c r="Y394" s="19">
        <f ca="1">IFERROR(VLOOKUP(B394,'R001'!$X$5:$Z$19,2,FALSE),0)+IFERROR(VLOOKUP(B394,'R002'!$X$5:$Z$19,2,FALSE),0)+IFERROR(VLOOKUP(B394,'R003'!$X$5:$Z$19,2,FALSE),0)+IFERROR(VLOOKUP(B394,'R004'!$X$5:$Z$19,2,FALSE),0)+IFERROR(VLOOKUP(B394,'R005'!$X$5:$Z$19,2,FALSE),0)+IFERROR(VLOOKUP(B394,'R006'!$X$5:$Z$19,2,FALSE),0)+IFERROR(VLOOKUP(B394,'R007'!$X$5:$Z$19,2,FALSE),0)+IFERROR(VLOOKUP(B394,'R008'!$X$5:$Z$19,2,FALSE),0)+IFERROR(VLOOKUP(B394,'R009'!$X$5:$Z$19,2,FALSE),0)+IFERROR(VLOOKUP(B394,'R010'!$X$5:$Z$19,2,FALSE),0)+IFERROR(VLOOKUP(B394,'R011'!$X$5:$Z$19,2,FALSE),0)+IFERROR(VLOOKUP(B394,'R012'!$X$5:$Z$19,2,FALSE),0)+IFERROR(VLOOKUP(B394,'R013'!$X$5:$Z$19,2,FALSE),0)+IFERROR(VLOOKUP(B394,'R014'!$X$5:$Z$19,2,FALSE),0)+IFERROR(VLOOKUP(B394,'R015'!$X$5:$Z$19,2,FALSE),0)+IFERROR(VLOOKUP(B394,'R016'!$X$5:$Z$19,2,FALSE),0)+IFERROR(VLOOKUP(B394,'R017'!$X$5:$Z$19,2,FALSE),0)+IFERROR(VLOOKUP(B394,'R018'!$X$5:$Z$19,2,FALSE),0)+IFERROR(VLOOKUP(B394,'R019'!$X$5:$Z$19,2,FALSE),0)+IFERROR(VLOOKUP(B394,'R020'!$X$5:$Z$19,2,FALSE),0)+IFERROR(VLOOKUP(B394,'R021'!$X$5:$Z$19,2,FALSE),0)</f>
        <v>0</v>
      </c>
      <c r="Z394" s="20">
        <f t="shared" ca="1" si="33"/>
        <v>0</v>
      </c>
      <c r="AA394" s="21">
        <f t="shared" ca="1" si="34"/>
        <v>0</v>
      </c>
      <c r="AB394" s="16"/>
    </row>
    <row r="395" spans="1:28" x14ac:dyDescent="0.25">
      <c r="A395" s="14"/>
      <c r="B395" s="130"/>
      <c r="C395" s="130"/>
      <c r="D395" s="180"/>
      <c r="E395" s="131"/>
      <c r="F395" s="32">
        <f t="shared" si="30"/>
        <v>0</v>
      </c>
      <c r="G395" s="132"/>
      <c r="H395" s="133"/>
      <c r="I395" s="133"/>
      <c r="J395" s="133"/>
      <c r="K395" s="133"/>
      <c r="L395" s="133"/>
      <c r="M395" s="133"/>
      <c r="N395" s="133"/>
      <c r="O395" s="133"/>
      <c r="P395" s="133"/>
      <c r="Q395" s="133"/>
      <c r="R395" s="133"/>
      <c r="S395" s="133"/>
      <c r="T395" s="133"/>
      <c r="U395" s="133"/>
      <c r="V395" s="29">
        <f ca="1">IFERROR(VLOOKUP(B395,'R001'!$X$5:$Y$19,2,FALSE),0)+IFERROR(VLOOKUP(B395,'R002'!$X$5:$Y$19,2,FALSE),0)+IFERROR(VLOOKUP(B395,'R003'!$X$5:$Y$19,2,FALSE),0)+IFERROR(VLOOKUP(B395,'R004'!$X$5:$Y$19,2,FALSE),0)+IFERROR(VLOOKUP(B395,'R005'!$X$5:$Y$19,2,FALSE),0)+IFERROR(VLOOKUP(B395,'R006'!$X$5:$Y$19,2,FALSE),0)+IFERROR(VLOOKUP(B395,'R007'!$X$5:$Y$19,2,FALSE),0)+IFERROR(VLOOKUP(B395,'R008'!$X$5:$Y$19,2,FALSE),0)+IFERROR(VLOOKUP(B395,'R009'!$X$5:$Y$19,2,FALSE),0)+IFERROR(VLOOKUP(B395,'R010'!$X$5:$Y$19,2,FALSE),0)+IFERROR(VLOOKUP(B395,'R011'!$X$5:$Y$19,2,FALSE),0)+IFERROR(VLOOKUP(B395,'R012'!$X$5:$Y$19,2,FALSE),0)+IFERROR(VLOOKUP(B395,'R013'!$X$5:$Y$19,2,FALSE),0)+IFERROR(VLOOKUP(B395,'R014'!$X$5:$Y$19,2,FALSE),0)+IFERROR(VLOOKUP(B395,'R015'!$X$5:$Y$19,2,FALSE),0)+IFERROR(VLOOKUP(B395,'R016'!$X$5:$Y$19,2,FALSE),0)+IFERROR(VLOOKUP(B395,'R017'!$X$5:$Y$19,2,FALSE),0)+IFERROR(VLOOKUP(B395,'R018'!$X$5:$Y$19,2,FALSE),0)+IFERROR(VLOOKUP(B395,'R019'!$X$5:$Y$19,2,FALSE),0)+IFERROR(VLOOKUP(B395,'R020'!$X$5:$Y$19,2,FALSE),0)+IFERROR(VLOOKUP(B395,'R021'!$X$5:$Y$19,2,FALSE),0)</f>
        <v>0</v>
      </c>
      <c r="W395" s="30">
        <f t="shared" ca="1" si="31"/>
        <v>0</v>
      </c>
      <c r="X395" s="31">
        <f t="shared" ca="1" si="32"/>
        <v>0</v>
      </c>
      <c r="Y395" s="19">
        <f ca="1">IFERROR(VLOOKUP(B395,'R001'!$X$5:$Z$19,2,FALSE),0)+IFERROR(VLOOKUP(B395,'R002'!$X$5:$Z$19,2,FALSE),0)+IFERROR(VLOOKUP(B395,'R003'!$X$5:$Z$19,2,FALSE),0)+IFERROR(VLOOKUP(B395,'R004'!$X$5:$Z$19,2,FALSE),0)+IFERROR(VLOOKUP(B395,'R005'!$X$5:$Z$19,2,FALSE),0)+IFERROR(VLOOKUP(B395,'R006'!$X$5:$Z$19,2,FALSE),0)+IFERROR(VLOOKUP(B395,'R007'!$X$5:$Z$19,2,FALSE),0)+IFERROR(VLOOKUP(B395,'R008'!$X$5:$Z$19,2,FALSE),0)+IFERROR(VLOOKUP(B395,'R009'!$X$5:$Z$19,2,FALSE),0)+IFERROR(VLOOKUP(B395,'R010'!$X$5:$Z$19,2,FALSE),0)+IFERROR(VLOOKUP(B395,'R011'!$X$5:$Z$19,2,FALSE),0)+IFERROR(VLOOKUP(B395,'R012'!$X$5:$Z$19,2,FALSE),0)+IFERROR(VLOOKUP(B395,'R013'!$X$5:$Z$19,2,FALSE),0)+IFERROR(VLOOKUP(B395,'R014'!$X$5:$Z$19,2,FALSE),0)+IFERROR(VLOOKUP(B395,'R015'!$X$5:$Z$19,2,FALSE),0)+IFERROR(VLOOKUP(B395,'R016'!$X$5:$Z$19,2,FALSE),0)+IFERROR(VLOOKUP(B395,'R017'!$X$5:$Z$19,2,FALSE),0)+IFERROR(VLOOKUP(B395,'R018'!$X$5:$Z$19,2,FALSE),0)+IFERROR(VLOOKUP(B395,'R019'!$X$5:$Z$19,2,FALSE),0)+IFERROR(VLOOKUP(B395,'R020'!$X$5:$Z$19,2,FALSE),0)+IFERROR(VLOOKUP(B395,'R021'!$X$5:$Z$19,2,FALSE),0)</f>
        <v>0</v>
      </c>
      <c r="Z395" s="20">
        <f t="shared" ca="1" si="33"/>
        <v>0</v>
      </c>
      <c r="AA395" s="21">
        <f t="shared" ca="1" si="34"/>
        <v>0</v>
      </c>
      <c r="AB395" s="16"/>
    </row>
    <row r="396" spans="1:28" x14ac:dyDescent="0.25">
      <c r="A396" s="14"/>
      <c r="B396" s="130"/>
      <c r="C396" s="130"/>
      <c r="D396" s="180"/>
      <c r="E396" s="131"/>
      <c r="F396" s="32">
        <f t="shared" si="30"/>
        <v>0</v>
      </c>
      <c r="G396" s="132"/>
      <c r="H396" s="133"/>
      <c r="I396" s="133"/>
      <c r="J396" s="133"/>
      <c r="K396" s="133"/>
      <c r="L396" s="133"/>
      <c r="M396" s="133"/>
      <c r="N396" s="133"/>
      <c r="O396" s="133"/>
      <c r="P396" s="133"/>
      <c r="Q396" s="133"/>
      <c r="R396" s="133"/>
      <c r="S396" s="133"/>
      <c r="T396" s="133"/>
      <c r="U396" s="133"/>
      <c r="V396" s="29">
        <f ca="1">IFERROR(VLOOKUP(B396,'R001'!$X$5:$Y$19,2,FALSE),0)+IFERROR(VLOOKUP(B396,'R002'!$X$5:$Y$19,2,FALSE),0)+IFERROR(VLOOKUP(B396,'R003'!$X$5:$Y$19,2,FALSE),0)+IFERROR(VLOOKUP(B396,'R004'!$X$5:$Y$19,2,FALSE),0)+IFERROR(VLOOKUP(B396,'R005'!$X$5:$Y$19,2,FALSE),0)+IFERROR(VLOOKUP(B396,'R006'!$X$5:$Y$19,2,FALSE),0)+IFERROR(VLOOKUP(B396,'R007'!$X$5:$Y$19,2,FALSE),0)+IFERROR(VLOOKUP(B396,'R008'!$X$5:$Y$19,2,FALSE),0)+IFERROR(VLOOKUP(B396,'R009'!$X$5:$Y$19,2,FALSE),0)+IFERROR(VLOOKUP(B396,'R010'!$X$5:$Y$19,2,FALSE),0)+IFERROR(VLOOKUP(B396,'R011'!$X$5:$Y$19,2,FALSE),0)+IFERROR(VLOOKUP(B396,'R012'!$X$5:$Y$19,2,FALSE),0)+IFERROR(VLOOKUP(B396,'R013'!$X$5:$Y$19,2,FALSE),0)+IFERROR(VLOOKUP(B396,'R014'!$X$5:$Y$19,2,FALSE),0)+IFERROR(VLOOKUP(B396,'R015'!$X$5:$Y$19,2,FALSE),0)+IFERROR(VLOOKUP(B396,'R016'!$X$5:$Y$19,2,FALSE),0)+IFERROR(VLOOKUP(B396,'R017'!$X$5:$Y$19,2,FALSE),0)+IFERROR(VLOOKUP(B396,'R018'!$X$5:$Y$19,2,FALSE),0)+IFERROR(VLOOKUP(B396,'R019'!$X$5:$Y$19,2,FALSE),0)+IFERROR(VLOOKUP(B396,'R020'!$X$5:$Y$19,2,FALSE),0)+IFERROR(VLOOKUP(B396,'R021'!$X$5:$Y$19,2,FALSE),0)</f>
        <v>0</v>
      </c>
      <c r="W396" s="30">
        <f t="shared" ca="1" si="31"/>
        <v>0</v>
      </c>
      <c r="X396" s="31">
        <f t="shared" ca="1" si="32"/>
        <v>0</v>
      </c>
      <c r="Y396" s="19">
        <f ca="1">IFERROR(VLOOKUP(B396,'R001'!$X$5:$Z$19,2,FALSE),0)+IFERROR(VLOOKUP(B396,'R002'!$X$5:$Z$19,2,FALSE),0)+IFERROR(VLOOKUP(B396,'R003'!$X$5:$Z$19,2,FALSE),0)+IFERROR(VLOOKUP(B396,'R004'!$X$5:$Z$19,2,FALSE),0)+IFERROR(VLOOKUP(B396,'R005'!$X$5:$Z$19,2,FALSE),0)+IFERROR(VLOOKUP(B396,'R006'!$X$5:$Z$19,2,FALSE),0)+IFERROR(VLOOKUP(B396,'R007'!$X$5:$Z$19,2,FALSE),0)+IFERROR(VLOOKUP(B396,'R008'!$X$5:$Z$19,2,FALSE),0)+IFERROR(VLOOKUP(B396,'R009'!$X$5:$Z$19,2,FALSE),0)+IFERROR(VLOOKUP(B396,'R010'!$X$5:$Z$19,2,FALSE),0)+IFERROR(VLOOKUP(B396,'R011'!$X$5:$Z$19,2,FALSE),0)+IFERROR(VLOOKUP(B396,'R012'!$X$5:$Z$19,2,FALSE),0)+IFERROR(VLOOKUP(B396,'R013'!$X$5:$Z$19,2,FALSE),0)+IFERROR(VLOOKUP(B396,'R014'!$X$5:$Z$19,2,FALSE),0)+IFERROR(VLOOKUP(B396,'R015'!$X$5:$Z$19,2,FALSE),0)+IFERROR(VLOOKUP(B396,'R016'!$X$5:$Z$19,2,FALSE),0)+IFERROR(VLOOKUP(B396,'R017'!$X$5:$Z$19,2,FALSE),0)+IFERROR(VLOOKUP(B396,'R018'!$X$5:$Z$19,2,FALSE),0)+IFERROR(VLOOKUP(B396,'R019'!$X$5:$Z$19,2,FALSE),0)+IFERROR(VLOOKUP(B396,'R020'!$X$5:$Z$19,2,FALSE),0)+IFERROR(VLOOKUP(B396,'R021'!$X$5:$Z$19,2,FALSE),0)</f>
        <v>0</v>
      </c>
      <c r="Z396" s="20">
        <f t="shared" ca="1" si="33"/>
        <v>0</v>
      </c>
      <c r="AA396" s="21">
        <f t="shared" ca="1" si="34"/>
        <v>0</v>
      </c>
      <c r="AB396" s="16"/>
    </row>
    <row r="397" spans="1:28" x14ac:dyDescent="0.25">
      <c r="A397" s="14"/>
      <c r="B397" s="130"/>
      <c r="C397" s="130"/>
      <c r="D397" s="180"/>
      <c r="E397" s="131"/>
      <c r="F397" s="32">
        <f t="shared" si="30"/>
        <v>0</v>
      </c>
      <c r="G397" s="132"/>
      <c r="H397" s="133"/>
      <c r="I397" s="133"/>
      <c r="J397" s="133"/>
      <c r="K397" s="133"/>
      <c r="L397" s="133"/>
      <c r="M397" s="133"/>
      <c r="N397" s="133"/>
      <c r="O397" s="133"/>
      <c r="P397" s="133"/>
      <c r="Q397" s="133"/>
      <c r="R397" s="133"/>
      <c r="S397" s="133"/>
      <c r="T397" s="133"/>
      <c r="U397" s="133"/>
      <c r="V397" s="29">
        <f ca="1">IFERROR(VLOOKUP(B397,'R001'!$X$5:$Y$19,2,FALSE),0)+IFERROR(VLOOKUP(B397,'R002'!$X$5:$Y$19,2,FALSE),0)+IFERROR(VLOOKUP(B397,'R003'!$X$5:$Y$19,2,FALSE),0)+IFERROR(VLOOKUP(B397,'R004'!$X$5:$Y$19,2,FALSE),0)+IFERROR(VLOOKUP(B397,'R005'!$X$5:$Y$19,2,FALSE),0)+IFERROR(VLOOKUP(B397,'R006'!$X$5:$Y$19,2,FALSE),0)+IFERROR(VLOOKUP(B397,'R007'!$X$5:$Y$19,2,FALSE),0)+IFERROR(VLOOKUP(B397,'R008'!$X$5:$Y$19,2,FALSE),0)+IFERROR(VLOOKUP(B397,'R009'!$X$5:$Y$19,2,FALSE),0)+IFERROR(VLOOKUP(B397,'R010'!$X$5:$Y$19,2,FALSE),0)+IFERROR(VLOOKUP(B397,'R011'!$X$5:$Y$19,2,FALSE),0)+IFERROR(VLOOKUP(B397,'R012'!$X$5:$Y$19,2,FALSE),0)+IFERROR(VLOOKUP(B397,'R013'!$X$5:$Y$19,2,FALSE),0)+IFERROR(VLOOKUP(B397,'R014'!$X$5:$Y$19,2,FALSE),0)+IFERROR(VLOOKUP(B397,'R015'!$X$5:$Y$19,2,FALSE),0)+IFERROR(VLOOKUP(B397,'R016'!$X$5:$Y$19,2,FALSE),0)+IFERROR(VLOOKUP(B397,'R017'!$X$5:$Y$19,2,FALSE),0)+IFERROR(VLOOKUP(B397,'R018'!$X$5:$Y$19,2,FALSE),0)+IFERROR(VLOOKUP(B397,'R019'!$X$5:$Y$19,2,FALSE),0)+IFERROR(VLOOKUP(B397,'R020'!$X$5:$Y$19,2,FALSE),0)+IFERROR(VLOOKUP(B397,'R021'!$X$5:$Y$19,2,FALSE),0)</f>
        <v>0</v>
      </c>
      <c r="W397" s="30">
        <f t="shared" ca="1" si="31"/>
        <v>0</v>
      </c>
      <c r="X397" s="31">
        <f t="shared" ca="1" si="32"/>
        <v>0</v>
      </c>
      <c r="Y397" s="19">
        <f ca="1">IFERROR(VLOOKUP(B397,'R001'!$X$5:$Z$19,2,FALSE),0)+IFERROR(VLOOKUP(B397,'R002'!$X$5:$Z$19,2,FALSE),0)+IFERROR(VLOOKUP(B397,'R003'!$X$5:$Z$19,2,FALSE),0)+IFERROR(VLOOKUP(B397,'R004'!$X$5:$Z$19,2,FALSE),0)+IFERROR(VLOOKUP(B397,'R005'!$X$5:$Z$19,2,FALSE),0)+IFERROR(VLOOKUP(B397,'R006'!$X$5:$Z$19,2,FALSE),0)+IFERROR(VLOOKUP(B397,'R007'!$X$5:$Z$19,2,FALSE),0)+IFERROR(VLOOKUP(B397,'R008'!$X$5:$Z$19,2,FALSE),0)+IFERROR(VLOOKUP(B397,'R009'!$X$5:$Z$19,2,FALSE),0)+IFERROR(VLOOKUP(B397,'R010'!$X$5:$Z$19,2,FALSE),0)+IFERROR(VLOOKUP(B397,'R011'!$X$5:$Z$19,2,FALSE),0)+IFERROR(VLOOKUP(B397,'R012'!$X$5:$Z$19,2,FALSE),0)+IFERROR(VLOOKUP(B397,'R013'!$X$5:$Z$19,2,FALSE),0)+IFERROR(VLOOKUP(B397,'R014'!$X$5:$Z$19,2,FALSE),0)+IFERROR(VLOOKUP(B397,'R015'!$X$5:$Z$19,2,FALSE),0)+IFERROR(VLOOKUP(B397,'R016'!$X$5:$Z$19,2,FALSE),0)+IFERROR(VLOOKUP(B397,'R017'!$X$5:$Z$19,2,FALSE),0)+IFERROR(VLOOKUP(B397,'R018'!$X$5:$Z$19,2,FALSE),0)+IFERROR(VLOOKUP(B397,'R019'!$X$5:$Z$19,2,FALSE),0)+IFERROR(VLOOKUP(B397,'R020'!$X$5:$Z$19,2,FALSE),0)+IFERROR(VLOOKUP(B397,'R021'!$X$5:$Z$19,2,FALSE),0)</f>
        <v>0</v>
      </c>
      <c r="Z397" s="20">
        <f t="shared" ca="1" si="33"/>
        <v>0</v>
      </c>
      <c r="AA397" s="21">
        <f t="shared" ca="1" si="34"/>
        <v>0</v>
      </c>
      <c r="AB397" s="16"/>
    </row>
    <row r="398" spans="1:28" x14ac:dyDescent="0.25">
      <c r="A398" s="14"/>
      <c r="B398" s="130"/>
      <c r="C398" s="130"/>
      <c r="D398" s="180"/>
      <c r="E398" s="131"/>
      <c r="F398" s="32">
        <f t="shared" si="30"/>
        <v>0</v>
      </c>
      <c r="G398" s="132"/>
      <c r="H398" s="133"/>
      <c r="I398" s="133"/>
      <c r="J398" s="133"/>
      <c r="K398" s="133"/>
      <c r="L398" s="133"/>
      <c r="M398" s="133"/>
      <c r="N398" s="133"/>
      <c r="O398" s="133"/>
      <c r="P398" s="133"/>
      <c r="Q398" s="133"/>
      <c r="R398" s="133"/>
      <c r="S398" s="133"/>
      <c r="T398" s="133"/>
      <c r="U398" s="133"/>
      <c r="V398" s="29">
        <f ca="1">IFERROR(VLOOKUP(B398,'R001'!$X$5:$Y$19,2,FALSE),0)+IFERROR(VLOOKUP(B398,'R002'!$X$5:$Y$19,2,FALSE),0)+IFERROR(VLOOKUP(B398,'R003'!$X$5:$Y$19,2,FALSE),0)+IFERROR(VLOOKUP(B398,'R004'!$X$5:$Y$19,2,FALSE),0)+IFERROR(VLOOKUP(B398,'R005'!$X$5:$Y$19,2,FALSE),0)+IFERROR(VLOOKUP(B398,'R006'!$X$5:$Y$19,2,FALSE),0)+IFERROR(VLOOKUP(B398,'R007'!$X$5:$Y$19,2,FALSE),0)+IFERROR(VLOOKUP(B398,'R008'!$X$5:$Y$19,2,FALSE),0)+IFERROR(VLOOKUP(B398,'R009'!$X$5:$Y$19,2,FALSE),0)+IFERROR(VLOOKUP(B398,'R010'!$X$5:$Y$19,2,FALSE),0)+IFERROR(VLOOKUP(B398,'R011'!$X$5:$Y$19,2,FALSE),0)+IFERROR(VLOOKUP(B398,'R012'!$X$5:$Y$19,2,FALSE),0)+IFERROR(VLOOKUP(B398,'R013'!$X$5:$Y$19,2,FALSE),0)+IFERROR(VLOOKUP(B398,'R014'!$X$5:$Y$19,2,FALSE),0)+IFERROR(VLOOKUP(B398,'R015'!$X$5:$Y$19,2,FALSE),0)+IFERROR(VLOOKUP(B398,'R016'!$X$5:$Y$19,2,FALSE),0)+IFERROR(VLOOKUP(B398,'R017'!$X$5:$Y$19,2,FALSE),0)+IFERROR(VLOOKUP(B398,'R018'!$X$5:$Y$19,2,FALSE),0)+IFERROR(VLOOKUP(B398,'R019'!$X$5:$Y$19,2,FALSE),0)+IFERROR(VLOOKUP(B398,'R020'!$X$5:$Y$19,2,FALSE),0)+IFERROR(VLOOKUP(B398,'R021'!$X$5:$Y$19,2,FALSE),0)</f>
        <v>0</v>
      </c>
      <c r="W398" s="30">
        <f t="shared" ca="1" si="31"/>
        <v>0</v>
      </c>
      <c r="X398" s="31">
        <f t="shared" ca="1" si="32"/>
        <v>0</v>
      </c>
      <c r="Y398" s="19">
        <f ca="1">IFERROR(VLOOKUP(B398,'R001'!$X$5:$Z$19,2,FALSE),0)+IFERROR(VLOOKUP(B398,'R002'!$X$5:$Z$19,2,FALSE),0)+IFERROR(VLOOKUP(B398,'R003'!$X$5:$Z$19,2,FALSE),0)+IFERROR(VLOOKUP(B398,'R004'!$X$5:$Z$19,2,FALSE),0)+IFERROR(VLOOKUP(B398,'R005'!$X$5:$Z$19,2,FALSE),0)+IFERROR(VLOOKUP(B398,'R006'!$X$5:$Z$19,2,FALSE),0)+IFERROR(VLOOKUP(B398,'R007'!$X$5:$Z$19,2,FALSE),0)+IFERROR(VLOOKUP(B398,'R008'!$X$5:$Z$19,2,FALSE),0)+IFERROR(VLOOKUP(B398,'R009'!$X$5:$Z$19,2,FALSE),0)+IFERROR(VLOOKUP(B398,'R010'!$X$5:$Z$19,2,FALSE),0)+IFERROR(VLOOKUP(B398,'R011'!$X$5:$Z$19,2,FALSE),0)+IFERROR(VLOOKUP(B398,'R012'!$X$5:$Z$19,2,FALSE),0)+IFERROR(VLOOKUP(B398,'R013'!$X$5:$Z$19,2,FALSE),0)+IFERROR(VLOOKUP(B398,'R014'!$X$5:$Z$19,2,FALSE),0)+IFERROR(VLOOKUP(B398,'R015'!$X$5:$Z$19,2,FALSE),0)+IFERROR(VLOOKUP(B398,'R016'!$X$5:$Z$19,2,FALSE),0)+IFERROR(VLOOKUP(B398,'R017'!$X$5:$Z$19,2,FALSE),0)+IFERROR(VLOOKUP(B398,'R018'!$X$5:$Z$19,2,FALSE),0)+IFERROR(VLOOKUP(B398,'R019'!$X$5:$Z$19,2,FALSE),0)+IFERROR(VLOOKUP(B398,'R020'!$X$5:$Z$19,2,FALSE),0)+IFERROR(VLOOKUP(B398,'R021'!$X$5:$Z$19,2,FALSE),0)</f>
        <v>0</v>
      </c>
      <c r="Z398" s="20">
        <f t="shared" ca="1" si="33"/>
        <v>0</v>
      </c>
      <c r="AA398" s="21">
        <f t="shared" ca="1" si="34"/>
        <v>0</v>
      </c>
      <c r="AB398" s="16"/>
    </row>
    <row r="399" spans="1:28" x14ac:dyDescent="0.25">
      <c r="A399" s="14"/>
      <c r="B399" s="130"/>
      <c r="C399" s="130"/>
      <c r="D399" s="180"/>
      <c r="E399" s="131"/>
      <c r="F399" s="32">
        <f t="shared" si="30"/>
        <v>0</v>
      </c>
      <c r="G399" s="132"/>
      <c r="H399" s="133"/>
      <c r="I399" s="133"/>
      <c r="J399" s="133"/>
      <c r="K399" s="133"/>
      <c r="L399" s="133"/>
      <c r="M399" s="133"/>
      <c r="N399" s="133"/>
      <c r="O399" s="133"/>
      <c r="P399" s="133"/>
      <c r="Q399" s="133"/>
      <c r="R399" s="133"/>
      <c r="S399" s="133"/>
      <c r="T399" s="133"/>
      <c r="U399" s="133"/>
      <c r="V399" s="29">
        <f ca="1">IFERROR(VLOOKUP(B399,'R001'!$X$5:$Y$19,2,FALSE),0)+IFERROR(VLOOKUP(B399,'R002'!$X$5:$Y$19,2,FALSE),0)+IFERROR(VLOOKUP(B399,'R003'!$X$5:$Y$19,2,FALSE),0)+IFERROR(VLOOKUP(B399,'R004'!$X$5:$Y$19,2,FALSE),0)+IFERROR(VLOOKUP(B399,'R005'!$X$5:$Y$19,2,FALSE),0)+IFERROR(VLOOKUP(B399,'R006'!$X$5:$Y$19,2,FALSE),0)+IFERROR(VLOOKUP(B399,'R007'!$X$5:$Y$19,2,FALSE),0)+IFERROR(VLOOKUP(B399,'R008'!$X$5:$Y$19,2,FALSE),0)+IFERROR(VLOOKUP(B399,'R009'!$X$5:$Y$19,2,FALSE),0)+IFERROR(VLOOKUP(B399,'R010'!$X$5:$Y$19,2,FALSE),0)+IFERROR(VLOOKUP(B399,'R011'!$X$5:$Y$19,2,FALSE),0)+IFERROR(VLOOKUP(B399,'R012'!$X$5:$Y$19,2,FALSE),0)+IFERROR(VLOOKUP(B399,'R013'!$X$5:$Y$19,2,FALSE),0)+IFERROR(VLOOKUP(B399,'R014'!$X$5:$Y$19,2,FALSE),0)+IFERROR(VLOOKUP(B399,'R015'!$X$5:$Y$19,2,FALSE),0)+IFERROR(VLOOKUP(B399,'R016'!$X$5:$Y$19,2,FALSE),0)+IFERROR(VLOOKUP(B399,'R017'!$X$5:$Y$19,2,FALSE),0)+IFERROR(VLOOKUP(B399,'R018'!$X$5:$Y$19,2,FALSE),0)+IFERROR(VLOOKUP(B399,'R019'!$X$5:$Y$19,2,FALSE),0)+IFERROR(VLOOKUP(B399,'R020'!$X$5:$Y$19,2,FALSE),0)+IFERROR(VLOOKUP(B399,'R021'!$X$5:$Y$19,2,FALSE),0)</f>
        <v>0</v>
      </c>
      <c r="W399" s="30">
        <f t="shared" ca="1" si="31"/>
        <v>0</v>
      </c>
      <c r="X399" s="31">
        <f t="shared" ca="1" si="32"/>
        <v>0</v>
      </c>
      <c r="Y399" s="19">
        <f ca="1">IFERROR(VLOOKUP(B399,'R001'!$X$5:$Z$19,2,FALSE),0)+IFERROR(VLOOKUP(B399,'R002'!$X$5:$Z$19,2,FALSE),0)+IFERROR(VLOOKUP(B399,'R003'!$X$5:$Z$19,2,FALSE),0)+IFERROR(VLOOKUP(B399,'R004'!$X$5:$Z$19,2,FALSE),0)+IFERROR(VLOOKUP(B399,'R005'!$X$5:$Z$19,2,FALSE),0)+IFERROR(VLOOKUP(B399,'R006'!$X$5:$Z$19,2,FALSE),0)+IFERROR(VLOOKUP(B399,'R007'!$X$5:$Z$19,2,FALSE),0)+IFERROR(VLOOKUP(B399,'R008'!$X$5:$Z$19,2,FALSE),0)+IFERROR(VLOOKUP(B399,'R009'!$X$5:$Z$19,2,FALSE),0)+IFERROR(VLOOKUP(B399,'R010'!$X$5:$Z$19,2,FALSE),0)+IFERROR(VLOOKUP(B399,'R011'!$X$5:$Z$19,2,FALSE),0)+IFERROR(VLOOKUP(B399,'R012'!$X$5:$Z$19,2,FALSE),0)+IFERROR(VLOOKUP(B399,'R013'!$X$5:$Z$19,2,FALSE),0)+IFERROR(VLOOKUP(B399,'R014'!$X$5:$Z$19,2,FALSE),0)+IFERROR(VLOOKUP(B399,'R015'!$X$5:$Z$19,2,FALSE),0)+IFERROR(VLOOKUP(B399,'R016'!$X$5:$Z$19,2,FALSE),0)+IFERROR(VLOOKUP(B399,'R017'!$X$5:$Z$19,2,FALSE),0)+IFERROR(VLOOKUP(B399,'R018'!$X$5:$Z$19,2,FALSE),0)+IFERROR(VLOOKUP(B399,'R019'!$X$5:$Z$19,2,FALSE),0)+IFERROR(VLOOKUP(B399,'R020'!$X$5:$Z$19,2,FALSE),0)+IFERROR(VLOOKUP(B399,'R021'!$X$5:$Z$19,2,FALSE),0)</f>
        <v>0</v>
      </c>
      <c r="Z399" s="20">
        <f t="shared" ca="1" si="33"/>
        <v>0</v>
      </c>
      <c r="AA399" s="21">
        <f t="shared" ca="1" si="34"/>
        <v>0</v>
      </c>
      <c r="AB399" s="16"/>
    </row>
    <row r="400" spans="1:28" x14ac:dyDescent="0.25">
      <c r="A400" s="14"/>
      <c r="B400" s="130"/>
      <c r="C400" s="130"/>
      <c r="D400" s="180"/>
      <c r="E400" s="131"/>
      <c r="F400" s="32">
        <f t="shared" si="30"/>
        <v>0</v>
      </c>
      <c r="G400" s="132"/>
      <c r="H400" s="133"/>
      <c r="I400" s="133"/>
      <c r="J400" s="133"/>
      <c r="K400" s="133"/>
      <c r="L400" s="133"/>
      <c r="M400" s="133"/>
      <c r="N400" s="133"/>
      <c r="O400" s="133"/>
      <c r="P400" s="133"/>
      <c r="Q400" s="133"/>
      <c r="R400" s="133"/>
      <c r="S400" s="133"/>
      <c r="T400" s="133"/>
      <c r="U400" s="133"/>
      <c r="V400" s="29">
        <f ca="1">IFERROR(VLOOKUP(B400,'R001'!$X$5:$Y$19,2,FALSE),0)+IFERROR(VLOOKUP(B400,'R002'!$X$5:$Y$19,2,FALSE),0)+IFERROR(VLOOKUP(B400,'R003'!$X$5:$Y$19,2,FALSE),0)+IFERROR(VLOOKUP(B400,'R004'!$X$5:$Y$19,2,FALSE),0)+IFERROR(VLOOKUP(B400,'R005'!$X$5:$Y$19,2,FALSE),0)+IFERROR(VLOOKUP(B400,'R006'!$X$5:$Y$19,2,FALSE),0)+IFERROR(VLOOKUP(B400,'R007'!$X$5:$Y$19,2,FALSE),0)+IFERROR(VLOOKUP(B400,'R008'!$X$5:$Y$19,2,FALSE),0)+IFERROR(VLOOKUP(B400,'R009'!$X$5:$Y$19,2,FALSE),0)+IFERROR(VLOOKUP(B400,'R010'!$X$5:$Y$19,2,FALSE),0)+IFERROR(VLOOKUP(B400,'R011'!$X$5:$Y$19,2,FALSE),0)+IFERROR(VLOOKUP(B400,'R012'!$X$5:$Y$19,2,FALSE),0)+IFERROR(VLOOKUP(B400,'R013'!$X$5:$Y$19,2,FALSE),0)+IFERROR(VLOOKUP(B400,'R014'!$X$5:$Y$19,2,FALSE),0)+IFERROR(VLOOKUP(B400,'R015'!$X$5:$Y$19,2,FALSE),0)+IFERROR(VLOOKUP(B400,'R016'!$X$5:$Y$19,2,FALSE),0)+IFERROR(VLOOKUP(B400,'R017'!$X$5:$Y$19,2,FALSE),0)+IFERROR(VLOOKUP(B400,'R018'!$X$5:$Y$19,2,FALSE),0)+IFERROR(VLOOKUP(B400,'R019'!$X$5:$Y$19,2,FALSE),0)+IFERROR(VLOOKUP(B400,'R020'!$X$5:$Y$19,2,FALSE),0)+IFERROR(VLOOKUP(B400,'R021'!$X$5:$Y$19,2,FALSE),0)</f>
        <v>0</v>
      </c>
      <c r="W400" s="30">
        <f t="shared" ca="1" si="31"/>
        <v>0</v>
      </c>
      <c r="X400" s="31">
        <f t="shared" ca="1" si="32"/>
        <v>0</v>
      </c>
      <c r="Y400" s="19">
        <f ca="1">IFERROR(VLOOKUP(B400,'R001'!$X$5:$Z$19,2,FALSE),0)+IFERROR(VLOOKUP(B400,'R002'!$X$5:$Z$19,2,FALSE),0)+IFERROR(VLOOKUP(B400,'R003'!$X$5:$Z$19,2,FALSE),0)+IFERROR(VLOOKUP(B400,'R004'!$X$5:$Z$19,2,FALSE),0)+IFERROR(VLOOKUP(B400,'R005'!$X$5:$Z$19,2,FALSE),0)+IFERROR(VLOOKUP(B400,'R006'!$X$5:$Z$19,2,FALSE),0)+IFERROR(VLOOKUP(B400,'R007'!$X$5:$Z$19,2,FALSE),0)+IFERROR(VLOOKUP(B400,'R008'!$X$5:$Z$19,2,FALSE),0)+IFERROR(VLOOKUP(B400,'R009'!$X$5:$Z$19,2,FALSE),0)+IFERROR(VLOOKUP(B400,'R010'!$X$5:$Z$19,2,FALSE),0)+IFERROR(VLOOKUP(B400,'R011'!$X$5:$Z$19,2,FALSE),0)+IFERROR(VLOOKUP(B400,'R012'!$X$5:$Z$19,2,FALSE),0)+IFERROR(VLOOKUP(B400,'R013'!$X$5:$Z$19,2,FALSE),0)+IFERROR(VLOOKUP(B400,'R014'!$X$5:$Z$19,2,FALSE),0)+IFERROR(VLOOKUP(B400,'R015'!$X$5:$Z$19,2,FALSE),0)+IFERROR(VLOOKUP(B400,'R016'!$X$5:$Z$19,2,FALSE),0)+IFERROR(VLOOKUP(B400,'R017'!$X$5:$Z$19,2,FALSE),0)+IFERROR(VLOOKUP(B400,'R018'!$X$5:$Z$19,2,FALSE),0)+IFERROR(VLOOKUP(B400,'R019'!$X$5:$Z$19,2,FALSE),0)+IFERROR(VLOOKUP(B400,'R020'!$X$5:$Z$19,2,FALSE),0)+IFERROR(VLOOKUP(B400,'R021'!$X$5:$Z$19,2,FALSE),0)</f>
        <v>0</v>
      </c>
      <c r="Z400" s="20">
        <f t="shared" ca="1" si="33"/>
        <v>0</v>
      </c>
      <c r="AA400" s="21">
        <f t="shared" ca="1" si="34"/>
        <v>0</v>
      </c>
      <c r="AB400" s="16"/>
    </row>
    <row r="401" spans="1:28" x14ac:dyDescent="0.25">
      <c r="A401" s="14"/>
      <c r="B401" s="130"/>
      <c r="C401" s="130"/>
      <c r="D401" s="180"/>
      <c r="E401" s="131"/>
      <c r="F401" s="32">
        <f t="shared" si="30"/>
        <v>0</v>
      </c>
      <c r="G401" s="132"/>
      <c r="H401" s="133"/>
      <c r="I401" s="133"/>
      <c r="J401" s="133"/>
      <c r="K401" s="133"/>
      <c r="L401" s="133"/>
      <c r="M401" s="133"/>
      <c r="N401" s="133"/>
      <c r="O401" s="133"/>
      <c r="P401" s="133"/>
      <c r="Q401" s="133"/>
      <c r="R401" s="133"/>
      <c r="S401" s="133"/>
      <c r="T401" s="133"/>
      <c r="U401" s="133"/>
      <c r="V401" s="29">
        <f ca="1">IFERROR(VLOOKUP(B401,'R001'!$X$5:$Y$19,2,FALSE),0)+IFERROR(VLOOKUP(B401,'R002'!$X$5:$Y$19,2,FALSE),0)+IFERROR(VLOOKUP(B401,'R003'!$X$5:$Y$19,2,FALSE),0)+IFERROR(VLOOKUP(B401,'R004'!$X$5:$Y$19,2,FALSE),0)+IFERROR(VLOOKUP(B401,'R005'!$X$5:$Y$19,2,FALSE),0)+IFERROR(VLOOKUP(B401,'R006'!$X$5:$Y$19,2,FALSE),0)+IFERROR(VLOOKUP(B401,'R007'!$X$5:$Y$19,2,FALSE),0)+IFERROR(VLOOKUP(B401,'R008'!$X$5:$Y$19,2,FALSE),0)+IFERROR(VLOOKUP(B401,'R009'!$X$5:$Y$19,2,FALSE),0)+IFERROR(VLOOKUP(B401,'R010'!$X$5:$Y$19,2,FALSE),0)+IFERROR(VLOOKUP(B401,'R011'!$X$5:$Y$19,2,FALSE),0)+IFERROR(VLOOKUP(B401,'R012'!$X$5:$Y$19,2,FALSE),0)+IFERROR(VLOOKUP(B401,'R013'!$X$5:$Y$19,2,FALSE),0)+IFERROR(VLOOKUP(B401,'R014'!$X$5:$Y$19,2,FALSE),0)+IFERROR(VLOOKUP(B401,'R015'!$X$5:$Y$19,2,FALSE),0)+IFERROR(VLOOKUP(B401,'R016'!$X$5:$Y$19,2,FALSE),0)+IFERROR(VLOOKUP(B401,'R017'!$X$5:$Y$19,2,FALSE),0)+IFERROR(VLOOKUP(B401,'R018'!$X$5:$Y$19,2,FALSE),0)+IFERROR(VLOOKUP(B401,'R019'!$X$5:$Y$19,2,FALSE),0)+IFERROR(VLOOKUP(B401,'R020'!$X$5:$Y$19,2,FALSE),0)+IFERROR(VLOOKUP(B401,'R021'!$X$5:$Y$19,2,FALSE),0)</f>
        <v>0</v>
      </c>
      <c r="W401" s="30">
        <f t="shared" ca="1" si="31"/>
        <v>0</v>
      </c>
      <c r="X401" s="31">
        <f t="shared" ca="1" si="32"/>
        <v>0</v>
      </c>
      <c r="Y401" s="19">
        <f ca="1">IFERROR(VLOOKUP(B401,'R001'!$X$5:$Z$19,2,FALSE),0)+IFERROR(VLOOKUP(B401,'R002'!$X$5:$Z$19,2,FALSE),0)+IFERROR(VLOOKUP(B401,'R003'!$X$5:$Z$19,2,FALSE),0)+IFERROR(VLOOKUP(B401,'R004'!$X$5:$Z$19,2,FALSE),0)+IFERROR(VLOOKUP(B401,'R005'!$X$5:$Z$19,2,FALSE),0)+IFERROR(VLOOKUP(B401,'R006'!$X$5:$Z$19,2,FALSE),0)+IFERROR(VLOOKUP(B401,'R007'!$X$5:$Z$19,2,FALSE),0)+IFERROR(VLOOKUP(B401,'R008'!$X$5:$Z$19,2,FALSE),0)+IFERROR(VLOOKUP(B401,'R009'!$X$5:$Z$19,2,FALSE),0)+IFERROR(VLOOKUP(B401,'R010'!$X$5:$Z$19,2,FALSE),0)+IFERROR(VLOOKUP(B401,'R011'!$X$5:$Z$19,2,FALSE),0)+IFERROR(VLOOKUP(B401,'R012'!$X$5:$Z$19,2,FALSE),0)+IFERROR(VLOOKUP(B401,'R013'!$X$5:$Z$19,2,FALSE),0)+IFERROR(VLOOKUP(B401,'R014'!$X$5:$Z$19,2,FALSE),0)+IFERROR(VLOOKUP(B401,'R015'!$X$5:$Z$19,2,FALSE),0)+IFERROR(VLOOKUP(B401,'R016'!$X$5:$Z$19,2,FALSE),0)+IFERROR(VLOOKUP(B401,'R017'!$X$5:$Z$19,2,FALSE),0)+IFERROR(VLOOKUP(B401,'R018'!$X$5:$Z$19,2,FALSE),0)+IFERROR(VLOOKUP(B401,'R019'!$X$5:$Z$19,2,FALSE),0)+IFERROR(VLOOKUP(B401,'R020'!$X$5:$Z$19,2,FALSE),0)+IFERROR(VLOOKUP(B401,'R021'!$X$5:$Z$19,2,FALSE),0)</f>
        <v>0</v>
      </c>
      <c r="Z401" s="20">
        <f t="shared" ca="1" si="33"/>
        <v>0</v>
      </c>
      <c r="AA401" s="21">
        <f t="shared" ca="1" si="34"/>
        <v>0</v>
      </c>
      <c r="AB401" s="16"/>
    </row>
    <row r="402" spans="1:28" x14ac:dyDescent="0.25">
      <c r="A402" s="14"/>
      <c r="B402" s="130"/>
      <c r="C402" s="130"/>
      <c r="D402" s="180"/>
      <c r="E402" s="131"/>
      <c r="F402" s="32">
        <f t="shared" si="30"/>
        <v>0</v>
      </c>
      <c r="G402" s="132"/>
      <c r="H402" s="133"/>
      <c r="I402" s="133"/>
      <c r="J402" s="133"/>
      <c r="K402" s="133"/>
      <c r="L402" s="133"/>
      <c r="M402" s="133"/>
      <c r="N402" s="133"/>
      <c r="O402" s="133"/>
      <c r="P402" s="133"/>
      <c r="Q402" s="133"/>
      <c r="R402" s="133"/>
      <c r="S402" s="133"/>
      <c r="T402" s="133"/>
      <c r="U402" s="133"/>
      <c r="V402" s="29">
        <f ca="1">IFERROR(VLOOKUP(B402,'R001'!$X$5:$Y$19,2,FALSE),0)+IFERROR(VLOOKUP(B402,'R002'!$X$5:$Y$19,2,FALSE),0)+IFERROR(VLOOKUP(B402,'R003'!$X$5:$Y$19,2,FALSE),0)+IFERROR(VLOOKUP(B402,'R004'!$X$5:$Y$19,2,FALSE),0)+IFERROR(VLOOKUP(B402,'R005'!$X$5:$Y$19,2,FALSE),0)+IFERROR(VLOOKUP(B402,'R006'!$X$5:$Y$19,2,FALSE),0)+IFERROR(VLOOKUP(B402,'R007'!$X$5:$Y$19,2,FALSE),0)+IFERROR(VLOOKUP(B402,'R008'!$X$5:$Y$19,2,FALSE),0)+IFERROR(VLOOKUP(B402,'R009'!$X$5:$Y$19,2,FALSE),0)+IFERROR(VLOOKUP(B402,'R010'!$X$5:$Y$19,2,FALSE),0)+IFERROR(VLOOKUP(B402,'R011'!$X$5:$Y$19,2,FALSE),0)+IFERROR(VLOOKUP(B402,'R012'!$X$5:$Y$19,2,FALSE),0)+IFERROR(VLOOKUP(B402,'R013'!$X$5:$Y$19,2,FALSE),0)+IFERROR(VLOOKUP(B402,'R014'!$X$5:$Y$19,2,FALSE),0)+IFERROR(VLOOKUP(B402,'R015'!$X$5:$Y$19,2,FALSE),0)+IFERROR(VLOOKUP(B402,'R016'!$X$5:$Y$19,2,FALSE),0)+IFERROR(VLOOKUP(B402,'R017'!$X$5:$Y$19,2,FALSE),0)+IFERROR(VLOOKUP(B402,'R018'!$X$5:$Y$19,2,FALSE),0)+IFERROR(VLOOKUP(B402,'R019'!$X$5:$Y$19,2,FALSE),0)+IFERROR(VLOOKUP(B402,'R020'!$X$5:$Y$19,2,FALSE),0)+IFERROR(VLOOKUP(B402,'R021'!$X$5:$Y$19,2,FALSE),0)</f>
        <v>0</v>
      </c>
      <c r="W402" s="30">
        <f t="shared" ca="1" si="31"/>
        <v>0</v>
      </c>
      <c r="X402" s="31">
        <f t="shared" ca="1" si="32"/>
        <v>0</v>
      </c>
      <c r="Y402" s="19">
        <f ca="1">IFERROR(VLOOKUP(B402,'R001'!$X$5:$Z$19,2,FALSE),0)+IFERROR(VLOOKUP(B402,'R002'!$X$5:$Z$19,2,FALSE),0)+IFERROR(VLOOKUP(B402,'R003'!$X$5:$Z$19,2,FALSE),0)+IFERROR(VLOOKUP(B402,'R004'!$X$5:$Z$19,2,FALSE),0)+IFERROR(VLOOKUP(B402,'R005'!$X$5:$Z$19,2,FALSE),0)+IFERROR(VLOOKUP(B402,'R006'!$X$5:$Z$19,2,FALSE),0)+IFERROR(VLOOKUP(B402,'R007'!$X$5:$Z$19,2,FALSE),0)+IFERROR(VLOOKUP(B402,'R008'!$X$5:$Z$19,2,FALSE),0)+IFERROR(VLOOKUP(B402,'R009'!$X$5:$Z$19,2,FALSE),0)+IFERROR(VLOOKUP(B402,'R010'!$X$5:$Z$19,2,FALSE),0)+IFERROR(VLOOKUP(B402,'R011'!$X$5:$Z$19,2,FALSE),0)+IFERROR(VLOOKUP(B402,'R012'!$X$5:$Z$19,2,FALSE),0)+IFERROR(VLOOKUP(B402,'R013'!$X$5:$Z$19,2,FALSE),0)+IFERROR(VLOOKUP(B402,'R014'!$X$5:$Z$19,2,FALSE),0)+IFERROR(VLOOKUP(B402,'R015'!$X$5:$Z$19,2,FALSE),0)+IFERROR(VLOOKUP(B402,'R016'!$X$5:$Z$19,2,FALSE),0)+IFERROR(VLOOKUP(B402,'R017'!$X$5:$Z$19,2,FALSE),0)+IFERROR(VLOOKUP(B402,'R018'!$X$5:$Z$19,2,FALSE),0)+IFERROR(VLOOKUP(B402,'R019'!$X$5:$Z$19,2,FALSE),0)+IFERROR(VLOOKUP(B402,'R020'!$X$5:$Z$19,2,FALSE),0)+IFERROR(VLOOKUP(B402,'R021'!$X$5:$Z$19,2,FALSE),0)</f>
        <v>0</v>
      </c>
      <c r="Z402" s="20">
        <f t="shared" ca="1" si="33"/>
        <v>0</v>
      </c>
      <c r="AA402" s="21">
        <f t="shared" ca="1" si="34"/>
        <v>0</v>
      </c>
      <c r="AB402" s="16"/>
    </row>
    <row r="403" spans="1:28" x14ac:dyDescent="0.25">
      <c r="A403" s="14"/>
      <c r="B403" s="130"/>
      <c r="C403" s="130"/>
      <c r="D403" s="180"/>
      <c r="E403" s="131"/>
      <c r="F403" s="32">
        <f t="shared" si="30"/>
        <v>0</v>
      </c>
      <c r="G403" s="132"/>
      <c r="H403" s="133"/>
      <c r="I403" s="133"/>
      <c r="J403" s="133"/>
      <c r="K403" s="133"/>
      <c r="L403" s="133"/>
      <c r="M403" s="133"/>
      <c r="N403" s="133"/>
      <c r="O403" s="133"/>
      <c r="P403" s="133"/>
      <c r="Q403" s="133"/>
      <c r="R403" s="133"/>
      <c r="S403" s="133"/>
      <c r="T403" s="133"/>
      <c r="U403" s="133"/>
      <c r="V403" s="29">
        <f ca="1">IFERROR(VLOOKUP(B403,'R001'!$X$5:$Y$19,2,FALSE),0)+IFERROR(VLOOKUP(B403,'R002'!$X$5:$Y$19,2,FALSE),0)+IFERROR(VLOOKUP(B403,'R003'!$X$5:$Y$19,2,FALSE),0)+IFERROR(VLOOKUP(B403,'R004'!$X$5:$Y$19,2,FALSE),0)+IFERROR(VLOOKUP(B403,'R005'!$X$5:$Y$19,2,FALSE),0)+IFERROR(VLOOKUP(B403,'R006'!$X$5:$Y$19,2,FALSE),0)+IFERROR(VLOOKUP(B403,'R007'!$X$5:$Y$19,2,FALSE),0)+IFERROR(VLOOKUP(B403,'R008'!$X$5:$Y$19,2,FALSE),0)+IFERROR(VLOOKUP(B403,'R009'!$X$5:$Y$19,2,FALSE),0)+IFERROR(VLOOKUP(B403,'R010'!$X$5:$Y$19,2,FALSE),0)+IFERROR(VLOOKUP(B403,'R011'!$X$5:$Y$19,2,FALSE),0)+IFERROR(VLOOKUP(B403,'R012'!$X$5:$Y$19,2,FALSE),0)+IFERROR(VLOOKUP(B403,'R013'!$X$5:$Y$19,2,FALSE),0)+IFERROR(VLOOKUP(B403,'R014'!$X$5:$Y$19,2,FALSE),0)+IFERROR(VLOOKUP(B403,'R015'!$X$5:$Y$19,2,FALSE),0)+IFERROR(VLOOKUP(B403,'R016'!$X$5:$Y$19,2,FALSE),0)+IFERROR(VLOOKUP(B403,'R017'!$X$5:$Y$19,2,FALSE),0)+IFERROR(VLOOKUP(B403,'R018'!$X$5:$Y$19,2,FALSE),0)+IFERROR(VLOOKUP(B403,'R019'!$X$5:$Y$19,2,FALSE),0)+IFERROR(VLOOKUP(B403,'R020'!$X$5:$Y$19,2,FALSE),0)+IFERROR(VLOOKUP(B403,'R021'!$X$5:$Y$19,2,FALSE),0)</f>
        <v>0</v>
      </c>
      <c r="W403" s="30">
        <f t="shared" ca="1" si="31"/>
        <v>0</v>
      </c>
      <c r="X403" s="31">
        <f t="shared" ca="1" si="32"/>
        <v>0</v>
      </c>
      <c r="Y403" s="19">
        <f ca="1">IFERROR(VLOOKUP(B403,'R001'!$X$5:$Z$19,2,FALSE),0)+IFERROR(VLOOKUP(B403,'R002'!$X$5:$Z$19,2,FALSE),0)+IFERROR(VLOOKUP(B403,'R003'!$X$5:$Z$19,2,FALSE),0)+IFERROR(VLOOKUP(B403,'R004'!$X$5:$Z$19,2,FALSE),0)+IFERROR(VLOOKUP(B403,'R005'!$X$5:$Z$19,2,FALSE),0)+IFERROR(VLOOKUP(B403,'R006'!$X$5:$Z$19,2,FALSE),0)+IFERROR(VLOOKUP(B403,'R007'!$X$5:$Z$19,2,FALSE),0)+IFERROR(VLOOKUP(B403,'R008'!$X$5:$Z$19,2,FALSE),0)+IFERROR(VLOOKUP(B403,'R009'!$X$5:$Z$19,2,FALSE),0)+IFERROR(VLOOKUP(B403,'R010'!$X$5:$Z$19,2,FALSE),0)+IFERROR(VLOOKUP(B403,'R011'!$X$5:$Z$19,2,FALSE),0)+IFERROR(VLOOKUP(B403,'R012'!$X$5:$Z$19,2,FALSE),0)+IFERROR(VLOOKUP(B403,'R013'!$X$5:$Z$19,2,FALSE),0)+IFERROR(VLOOKUP(B403,'R014'!$X$5:$Z$19,2,FALSE),0)+IFERROR(VLOOKUP(B403,'R015'!$X$5:$Z$19,2,FALSE),0)+IFERROR(VLOOKUP(B403,'R016'!$X$5:$Z$19,2,FALSE),0)+IFERROR(VLOOKUP(B403,'R017'!$X$5:$Z$19,2,FALSE),0)+IFERROR(VLOOKUP(B403,'R018'!$X$5:$Z$19,2,FALSE),0)+IFERROR(VLOOKUP(B403,'R019'!$X$5:$Z$19,2,FALSE),0)+IFERROR(VLOOKUP(B403,'R020'!$X$5:$Z$19,2,FALSE),0)+IFERROR(VLOOKUP(B403,'R021'!$X$5:$Z$19,2,FALSE),0)</f>
        <v>0</v>
      </c>
      <c r="Z403" s="20">
        <f t="shared" ca="1" si="33"/>
        <v>0</v>
      </c>
      <c r="AA403" s="21">
        <f t="shared" ca="1" si="34"/>
        <v>0</v>
      </c>
      <c r="AB403" s="16"/>
    </row>
    <row r="404" spans="1:28" x14ac:dyDescent="0.25">
      <c r="A404" s="14"/>
      <c r="B404" s="130"/>
      <c r="C404" s="130"/>
      <c r="D404" s="180"/>
      <c r="E404" s="131"/>
      <c r="F404" s="32">
        <f t="shared" si="30"/>
        <v>0</v>
      </c>
      <c r="G404" s="132"/>
      <c r="H404" s="133"/>
      <c r="I404" s="133"/>
      <c r="J404" s="133"/>
      <c r="K404" s="133"/>
      <c r="L404" s="133"/>
      <c r="M404" s="133"/>
      <c r="N404" s="133"/>
      <c r="O404" s="133"/>
      <c r="P404" s="133"/>
      <c r="Q404" s="133"/>
      <c r="R404" s="133"/>
      <c r="S404" s="133"/>
      <c r="T404" s="133"/>
      <c r="U404" s="133"/>
      <c r="V404" s="29">
        <f ca="1">IFERROR(VLOOKUP(B404,'R001'!$X$5:$Y$19,2,FALSE),0)+IFERROR(VLOOKUP(B404,'R002'!$X$5:$Y$19,2,FALSE),0)+IFERROR(VLOOKUP(B404,'R003'!$X$5:$Y$19,2,FALSE),0)+IFERROR(VLOOKUP(B404,'R004'!$X$5:$Y$19,2,FALSE),0)+IFERROR(VLOOKUP(B404,'R005'!$X$5:$Y$19,2,FALSE),0)+IFERROR(VLOOKUP(B404,'R006'!$X$5:$Y$19,2,FALSE),0)+IFERROR(VLOOKUP(B404,'R007'!$X$5:$Y$19,2,FALSE),0)+IFERROR(VLOOKUP(B404,'R008'!$X$5:$Y$19,2,FALSE),0)+IFERROR(VLOOKUP(B404,'R009'!$X$5:$Y$19,2,FALSE),0)+IFERROR(VLOOKUP(B404,'R010'!$X$5:$Y$19,2,FALSE),0)+IFERROR(VLOOKUP(B404,'R011'!$X$5:$Y$19,2,FALSE),0)+IFERROR(VLOOKUP(B404,'R012'!$X$5:$Y$19,2,FALSE),0)+IFERROR(VLOOKUP(B404,'R013'!$X$5:$Y$19,2,FALSE),0)+IFERROR(VLOOKUP(B404,'R014'!$X$5:$Y$19,2,FALSE),0)+IFERROR(VLOOKUP(B404,'R015'!$X$5:$Y$19,2,FALSE),0)+IFERROR(VLOOKUP(B404,'R016'!$X$5:$Y$19,2,FALSE),0)+IFERROR(VLOOKUP(B404,'R017'!$X$5:$Y$19,2,FALSE),0)+IFERROR(VLOOKUP(B404,'R018'!$X$5:$Y$19,2,FALSE),0)+IFERROR(VLOOKUP(B404,'R019'!$X$5:$Y$19,2,FALSE),0)+IFERROR(VLOOKUP(B404,'R020'!$X$5:$Y$19,2,FALSE),0)+IFERROR(VLOOKUP(B404,'R021'!$X$5:$Y$19,2,FALSE),0)</f>
        <v>0</v>
      </c>
      <c r="W404" s="30">
        <f t="shared" ca="1" si="31"/>
        <v>0</v>
      </c>
      <c r="X404" s="31">
        <f t="shared" ca="1" si="32"/>
        <v>0</v>
      </c>
      <c r="Y404" s="19">
        <f ca="1">IFERROR(VLOOKUP(B404,'R001'!$X$5:$Z$19,2,FALSE),0)+IFERROR(VLOOKUP(B404,'R002'!$X$5:$Z$19,2,FALSE),0)+IFERROR(VLOOKUP(B404,'R003'!$X$5:$Z$19,2,FALSE),0)+IFERROR(VLOOKUP(B404,'R004'!$X$5:$Z$19,2,FALSE),0)+IFERROR(VLOOKUP(B404,'R005'!$X$5:$Z$19,2,FALSE),0)+IFERROR(VLOOKUP(B404,'R006'!$X$5:$Z$19,2,FALSE),0)+IFERROR(VLOOKUP(B404,'R007'!$X$5:$Z$19,2,FALSE),0)+IFERROR(VLOOKUP(B404,'R008'!$X$5:$Z$19,2,FALSE),0)+IFERROR(VLOOKUP(B404,'R009'!$X$5:$Z$19,2,FALSE),0)+IFERROR(VLOOKUP(B404,'R010'!$X$5:$Z$19,2,FALSE),0)+IFERROR(VLOOKUP(B404,'R011'!$X$5:$Z$19,2,FALSE),0)+IFERROR(VLOOKUP(B404,'R012'!$X$5:$Z$19,2,FALSE),0)+IFERROR(VLOOKUP(B404,'R013'!$X$5:$Z$19,2,FALSE),0)+IFERROR(VLOOKUP(B404,'R014'!$X$5:$Z$19,2,FALSE),0)+IFERROR(VLOOKUP(B404,'R015'!$X$5:$Z$19,2,FALSE),0)+IFERROR(VLOOKUP(B404,'R016'!$X$5:$Z$19,2,FALSE),0)+IFERROR(VLOOKUP(B404,'R017'!$X$5:$Z$19,2,FALSE),0)+IFERROR(VLOOKUP(B404,'R018'!$X$5:$Z$19,2,FALSE),0)+IFERROR(VLOOKUP(B404,'R019'!$X$5:$Z$19,2,FALSE),0)+IFERROR(VLOOKUP(B404,'R020'!$X$5:$Z$19,2,FALSE),0)+IFERROR(VLOOKUP(B404,'R021'!$X$5:$Z$19,2,FALSE),0)</f>
        <v>0</v>
      </c>
      <c r="Z404" s="20">
        <f t="shared" ca="1" si="33"/>
        <v>0</v>
      </c>
      <c r="AA404" s="21">
        <f t="shared" ca="1" si="34"/>
        <v>0</v>
      </c>
      <c r="AB404" s="16"/>
    </row>
    <row r="405" spans="1:28" x14ac:dyDescent="0.25">
      <c r="A405" s="14"/>
      <c r="B405" s="130"/>
      <c r="C405" s="130"/>
      <c r="D405" s="180"/>
      <c r="E405" s="131"/>
      <c r="F405" s="32">
        <f t="shared" si="30"/>
        <v>0</v>
      </c>
      <c r="G405" s="132"/>
      <c r="H405" s="133"/>
      <c r="I405" s="133"/>
      <c r="J405" s="133"/>
      <c r="K405" s="133"/>
      <c r="L405" s="133"/>
      <c r="M405" s="133"/>
      <c r="N405" s="133"/>
      <c r="O405" s="133"/>
      <c r="P405" s="133"/>
      <c r="Q405" s="133"/>
      <c r="R405" s="133"/>
      <c r="S405" s="133"/>
      <c r="T405" s="133"/>
      <c r="U405" s="133"/>
      <c r="V405" s="29">
        <f ca="1">IFERROR(VLOOKUP(B405,'R001'!$X$5:$Y$19,2,FALSE),0)+IFERROR(VLOOKUP(B405,'R002'!$X$5:$Y$19,2,FALSE),0)+IFERROR(VLOOKUP(B405,'R003'!$X$5:$Y$19,2,FALSE),0)+IFERROR(VLOOKUP(B405,'R004'!$X$5:$Y$19,2,FALSE),0)+IFERROR(VLOOKUP(B405,'R005'!$X$5:$Y$19,2,FALSE),0)+IFERROR(VLOOKUP(B405,'R006'!$X$5:$Y$19,2,FALSE),0)+IFERROR(VLOOKUP(B405,'R007'!$X$5:$Y$19,2,FALSE),0)+IFERROR(VLOOKUP(B405,'R008'!$X$5:$Y$19,2,FALSE),0)+IFERROR(VLOOKUP(B405,'R009'!$X$5:$Y$19,2,FALSE),0)+IFERROR(VLOOKUP(B405,'R010'!$X$5:$Y$19,2,FALSE),0)+IFERROR(VLOOKUP(B405,'R011'!$X$5:$Y$19,2,FALSE),0)+IFERROR(VLOOKUP(B405,'R012'!$X$5:$Y$19,2,FALSE),0)+IFERROR(VLOOKUP(B405,'R013'!$X$5:$Y$19,2,FALSE),0)+IFERROR(VLOOKUP(B405,'R014'!$X$5:$Y$19,2,FALSE),0)+IFERROR(VLOOKUP(B405,'R015'!$X$5:$Y$19,2,FALSE),0)+IFERROR(VLOOKUP(B405,'R016'!$X$5:$Y$19,2,FALSE),0)+IFERROR(VLOOKUP(B405,'R017'!$X$5:$Y$19,2,FALSE),0)+IFERROR(VLOOKUP(B405,'R018'!$X$5:$Y$19,2,FALSE),0)+IFERROR(VLOOKUP(B405,'R019'!$X$5:$Y$19,2,FALSE),0)+IFERROR(VLOOKUP(B405,'R020'!$X$5:$Y$19,2,FALSE),0)+IFERROR(VLOOKUP(B405,'R021'!$X$5:$Y$19,2,FALSE),0)</f>
        <v>0</v>
      </c>
      <c r="W405" s="30">
        <f t="shared" ca="1" si="31"/>
        <v>0</v>
      </c>
      <c r="X405" s="31">
        <f t="shared" ca="1" si="32"/>
        <v>0</v>
      </c>
      <c r="Y405" s="19">
        <f ca="1">IFERROR(VLOOKUP(B405,'R001'!$X$5:$Z$19,2,FALSE),0)+IFERROR(VLOOKUP(B405,'R002'!$X$5:$Z$19,2,FALSE),0)+IFERROR(VLOOKUP(B405,'R003'!$X$5:$Z$19,2,FALSE),0)+IFERROR(VLOOKUP(B405,'R004'!$X$5:$Z$19,2,FALSE),0)+IFERROR(VLOOKUP(B405,'R005'!$X$5:$Z$19,2,FALSE),0)+IFERROR(VLOOKUP(B405,'R006'!$X$5:$Z$19,2,FALSE),0)+IFERROR(VLOOKUP(B405,'R007'!$X$5:$Z$19,2,FALSE),0)+IFERROR(VLOOKUP(B405,'R008'!$X$5:$Z$19,2,FALSE),0)+IFERROR(VLOOKUP(B405,'R009'!$X$5:$Z$19,2,FALSE),0)+IFERROR(VLOOKUP(B405,'R010'!$X$5:$Z$19,2,FALSE),0)+IFERROR(VLOOKUP(B405,'R011'!$X$5:$Z$19,2,FALSE),0)+IFERROR(VLOOKUP(B405,'R012'!$X$5:$Z$19,2,FALSE),0)+IFERROR(VLOOKUP(B405,'R013'!$X$5:$Z$19,2,FALSE),0)+IFERROR(VLOOKUP(B405,'R014'!$X$5:$Z$19,2,FALSE),0)+IFERROR(VLOOKUP(B405,'R015'!$X$5:$Z$19,2,FALSE),0)+IFERROR(VLOOKUP(B405,'R016'!$X$5:$Z$19,2,FALSE),0)+IFERROR(VLOOKUP(B405,'R017'!$X$5:$Z$19,2,FALSE),0)+IFERROR(VLOOKUP(B405,'R018'!$X$5:$Z$19,2,FALSE),0)+IFERROR(VLOOKUP(B405,'R019'!$X$5:$Z$19,2,FALSE),0)+IFERROR(VLOOKUP(B405,'R020'!$X$5:$Z$19,2,FALSE),0)+IFERROR(VLOOKUP(B405,'R021'!$X$5:$Z$19,2,FALSE),0)</f>
        <v>0</v>
      </c>
      <c r="Z405" s="20">
        <f t="shared" ca="1" si="33"/>
        <v>0</v>
      </c>
      <c r="AA405" s="21">
        <f t="shared" ca="1" si="34"/>
        <v>0</v>
      </c>
      <c r="AB405" s="16"/>
    </row>
    <row r="406" spans="1:28" x14ac:dyDescent="0.25">
      <c r="A406" s="14"/>
      <c r="B406" s="130"/>
      <c r="C406" s="130"/>
      <c r="D406" s="180"/>
      <c r="E406" s="131"/>
      <c r="F406" s="32">
        <f t="shared" si="30"/>
        <v>0</v>
      </c>
      <c r="G406" s="132"/>
      <c r="H406" s="133"/>
      <c r="I406" s="133"/>
      <c r="J406" s="133"/>
      <c r="K406" s="133"/>
      <c r="L406" s="133"/>
      <c r="M406" s="133"/>
      <c r="N406" s="133"/>
      <c r="O406" s="133"/>
      <c r="P406" s="133"/>
      <c r="Q406" s="133"/>
      <c r="R406" s="133"/>
      <c r="S406" s="133"/>
      <c r="T406" s="133"/>
      <c r="U406" s="133"/>
      <c r="V406" s="29">
        <f ca="1">IFERROR(VLOOKUP(B406,'R001'!$X$5:$Y$19,2,FALSE),0)+IFERROR(VLOOKUP(B406,'R002'!$X$5:$Y$19,2,FALSE),0)+IFERROR(VLOOKUP(B406,'R003'!$X$5:$Y$19,2,FALSE),0)+IFERROR(VLOOKUP(B406,'R004'!$X$5:$Y$19,2,FALSE),0)+IFERROR(VLOOKUP(B406,'R005'!$X$5:$Y$19,2,FALSE),0)+IFERROR(VLOOKUP(B406,'R006'!$X$5:$Y$19,2,FALSE),0)+IFERROR(VLOOKUP(B406,'R007'!$X$5:$Y$19,2,FALSE),0)+IFERROR(VLOOKUP(B406,'R008'!$X$5:$Y$19,2,FALSE),0)+IFERROR(VLOOKUP(B406,'R009'!$X$5:$Y$19,2,FALSE),0)+IFERROR(VLOOKUP(B406,'R010'!$X$5:$Y$19,2,FALSE),0)+IFERROR(VLOOKUP(B406,'R011'!$X$5:$Y$19,2,FALSE),0)+IFERROR(VLOOKUP(B406,'R012'!$X$5:$Y$19,2,FALSE),0)+IFERROR(VLOOKUP(B406,'R013'!$X$5:$Y$19,2,FALSE),0)+IFERROR(VLOOKUP(B406,'R014'!$X$5:$Y$19,2,FALSE),0)+IFERROR(VLOOKUP(B406,'R015'!$X$5:$Y$19,2,FALSE),0)+IFERROR(VLOOKUP(B406,'R016'!$X$5:$Y$19,2,FALSE),0)+IFERROR(VLOOKUP(B406,'R017'!$X$5:$Y$19,2,FALSE),0)+IFERROR(VLOOKUP(B406,'R018'!$X$5:$Y$19,2,FALSE),0)+IFERROR(VLOOKUP(B406,'R019'!$X$5:$Y$19,2,FALSE),0)+IFERROR(VLOOKUP(B406,'R020'!$X$5:$Y$19,2,FALSE),0)+IFERROR(VLOOKUP(B406,'R021'!$X$5:$Y$19,2,FALSE),0)</f>
        <v>0</v>
      </c>
      <c r="W406" s="30">
        <f t="shared" ca="1" si="31"/>
        <v>0</v>
      </c>
      <c r="X406" s="31">
        <f t="shared" ca="1" si="32"/>
        <v>0</v>
      </c>
      <c r="Y406" s="19">
        <f ca="1">IFERROR(VLOOKUP(B406,'R001'!$X$5:$Z$19,2,FALSE),0)+IFERROR(VLOOKUP(B406,'R002'!$X$5:$Z$19,2,FALSE),0)+IFERROR(VLOOKUP(B406,'R003'!$X$5:$Z$19,2,FALSE),0)+IFERROR(VLOOKUP(B406,'R004'!$X$5:$Z$19,2,FALSE),0)+IFERROR(VLOOKUP(B406,'R005'!$X$5:$Z$19,2,FALSE),0)+IFERROR(VLOOKUP(B406,'R006'!$X$5:$Z$19,2,FALSE),0)+IFERROR(VLOOKUP(B406,'R007'!$X$5:$Z$19,2,FALSE),0)+IFERROR(VLOOKUP(B406,'R008'!$X$5:$Z$19,2,FALSE),0)+IFERROR(VLOOKUP(B406,'R009'!$X$5:$Z$19,2,FALSE),0)+IFERROR(VLOOKUP(B406,'R010'!$X$5:$Z$19,2,FALSE),0)+IFERROR(VLOOKUP(B406,'R011'!$X$5:$Z$19,2,FALSE),0)+IFERROR(VLOOKUP(B406,'R012'!$X$5:$Z$19,2,FALSE),0)+IFERROR(VLOOKUP(B406,'R013'!$X$5:$Z$19,2,FALSE),0)+IFERROR(VLOOKUP(B406,'R014'!$X$5:$Z$19,2,FALSE),0)+IFERROR(VLOOKUP(B406,'R015'!$X$5:$Z$19,2,FALSE),0)+IFERROR(VLOOKUP(B406,'R016'!$X$5:$Z$19,2,FALSE),0)+IFERROR(VLOOKUP(B406,'R017'!$X$5:$Z$19,2,FALSE),0)+IFERROR(VLOOKUP(B406,'R018'!$X$5:$Z$19,2,FALSE),0)+IFERROR(VLOOKUP(B406,'R019'!$X$5:$Z$19,2,FALSE),0)+IFERROR(VLOOKUP(B406,'R020'!$X$5:$Z$19,2,FALSE),0)+IFERROR(VLOOKUP(B406,'R021'!$X$5:$Z$19,2,FALSE),0)</f>
        <v>0</v>
      </c>
      <c r="Z406" s="20">
        <f t="shared" ca="1" si="33"/>
        <v>0</v>
      </c>
      <c r="AA406" s="21">
        <f t="shared" ca="1" si="34"/>
        <v>0</v>
      </c>
      <c r="AB406" s="16"/>
    </row>
    <row r="407" spans="1:28" x14ac:dyDescent="0.25">
      <c r="A407" s="14"/>
      <c r="B407" s="130"/>
      <c r="C407" s="130"/>
      <c r="D407" s="180"/>
      <c r="E407" s="131"/>
      <c r="F407" s="32">
        <f t="shared" si="30"/>
        <v>0</v>
      </c>
      <c r="G407" s="132"/>
      <c r="H407" s="133"/>
      <c r="I407" s="133"/>
      <c r="J407" s="133"/>
      <c r="K407" s="133"/>
      <c r="L407" s="133"/>
      <c r="M407" s="133"/>
      <c r="N407" s="133"/>
      <c r="O407" s="133"/>
      <c r="P407" s="133"/>
      <c r="Q407" s="133"/>
      <c r="R407" s="133"/>
      <c r="S407" s="133"/>
      <c r="T407" s="133"/>
      <c r="U407" s="133"/>
      <c r="V407" s="29">
        <f ca="1">IFERROR(VLOOKUP(B407,'R001'!$X$5:$Y$19,2,FALSE),0)+IFERROR(VLOOKUP(B407,'R002'!$X$5:$Y$19,2,FALSE),0)+IFERROR(VLOOKUP(B407,'R003'!$X$5:$Y$19,2,FALSE),0)+IFERROR(VLOOKUP(B407,'R004'!$X$5:$Y$19,2,FALSE),0)+IFERROR(VLOOKUP(B407,'R005'!$X$5:$Y$19,2,FALSE),0)+IFERROR(VLOOKUP(B407,'R006'!$X$5:$Y$19,2,FALSE),0)+IFERROR(VLOOKUP(B407,'R007'!$X$5:$Y$19,2,FALSE),0)+IFERROR(VLOOKUP(B407,'R008'!$X$5:$Y$19,2,FALSE),0)+IFERROR(VLOOKUP(B407,'R009'!$X$5:$Y$19,2,FALSE),0)+IFERROR(VLOOKUP(B407,'R010'!$X$5:$Y$19,2,FALSE),0)+IFERROR(VLOOKUP(B407,'R011'!$X$5:$Y$19,2,FALSE),0)+IFERROR(VLOOKUP(B407,'R012'!$X$5:$Y$19,2,FALSE),0)+IFERROR(VLOOKUP(B407,'R013'!$X$5:$Y$19,2,FALSE),0)+IFERROR(VLOOKUP(B407,'R014'!$X$5:$Y$19,2,FALSE),0)+IFERROR(VLOOKUP(B407,'R015'!$X$5:$Y$19,2,FALSE),0)+IFERROR(VLOOKUP(B407,'R016'!$X$5:$Y$19,2,FALSE),0)+IFERROR(VLOOKUP(B407,'R017'!$X$5:$Y$19,2,FALSE),0)+IFERROR(VLOOKUP(B407,'R018'!$X$5:$Y$19,2,FALSE),0)+IFERROR(VLOOKUP(B407,'R019'!$X$5:$Y$19,2,FALSE),0)+IFERROR(VLOOKUP(B407,'R020'!$X$5:$Y$19,2,FALSE),0)+IFERROR(VLOOKUP(B407,'R021'!$X$5:$Y$19,2,FALSE),0)</f>
        <v>0</v>
      </c>
      <c r="W407" s="30">
        <f t="shared" ca="1" si="31"/>
        <v>0</v>
      </c>
      <c r="X407" s="31">
        <f t="shared" ca="1" si="32"/>
        <v>0</v>
      </c>
      <c r="Y407" s="19">
        <f ca="1">IFERROR(VLOOKUP(B407,'R001'!$X$5:$Z$19,2,FALSE),0)+IFERROR(VLOOKUP(B407,'R002'!$X$5:$Z$19,2,FALSE),0)+IFERROR(VLOOKUP(B407,'R003'!$X$5:$Z$19,2,FALSE),0)+IFERROR(VLOOKUP(B407,'R004'!$X$5:$Z$19,2,FALSE),0)+IFERROR(VLOOKUP(B407,'R005'!$X$5:$Z$19,2,FALSE),0)+IFERROR(VLOOKUP(B407,'R006'!$X$5:$Z$19,2,FALSE),0)+IFERROR(VLOOKUP(B407,'R007'!$X$5:$Z$19,2,FALSE),0)+IFERROR(VLOOKUP(B407,'R008'!$X$5:$Z$19,2,FALSE),0)+IFERROR(VLOOKUP(B407,'R009'!$X$5:$Z$19,2,FALSE),0)+IFERROR(VLOOKUP(B407,'R010'!$X$5:$Z$19,2,FALSE),0)+IFERROR(VLOOKUP(B407,'R011'!$X$5:$Z$19,2,FALSE),0)+IFERROR(VLOOKUP(B407,'R012'!$X$5:$Z$19,2,FALSE),0)+IFERROR(VLOOKUP(B407,'R013'!$X$5:$Z$19,2,FALSE),0)+IFERROR(VLOOKUP(B407,'R014'!$X$5:$Z$19,2,FALSE),0)+IFERROR(VLOOKUP(B407,'R015'!$X$5:$Z$19,2,FALSE),0)+IFERROR(VLOOKUP(B407,'R016'!$X$5:$Z$19,2,FALSE),0)+IFERROR(VLOOKUP(B407,'R017'!$X$5:$Z$19,2,FALSE),0)+IFERROR(VLOOKUP(B407,'R018'!$X$5:$Z$19,2,FALSE),0)+IFERROR(VLOOKUP(B407,'R019'!$X$5:$Z$19,2,FALSE),0)+IFERROR(VLOOKUP(B407,'R020'!$X$5:$Z$19,2,FALSE),0)+IFERROR(VLOOKUP(B407,'R021'!$X$5:$Z$19,2,FALSE),0)</f>
        <v>0</v>
      </c>
      <c r="Z407" s="20">
        <f t="shared" ca="1" si="33"/>
        <v>0</v>
      </c>
      <c r="AA407" s="21">
        <f t="shared" ca="1" si="34"/>
        <v>0</v>
      </c>
      <c r="AB407" s="16"/>
    </row>
    <row r="408" spans="1:28" x14ac:dyDescent="0.25">
      <c r="A408" s="14"/>
      <c r="B408" s="130"/>
      <c r="C408" s="130"/>
      <c r="D408" s="180"/>
      <c r="E408" s="131"/>
      <c r="F408" s="32">
        <f t="shared" si="30"/>
        <v>0</v>
      </c>
      <c r="G408" s="132"/>
      <c r="H408" s="133"/>
      <c r="I408" s="133"/>
      <c r="J408" s="133"/>
      <c r="K408" s="133"/>
      <c r="L408" s="133"/>
      <c r="M408" s="133"/>
      <c r="N408" s="133"/>
      <c r="O408" s="133"/>
      <c r="P408" s="133"/>
      <c r="Q408" s="133"/>
      <c r="R408" s="133"/>
      <c r="S408" s="133"/>
      <c r="T408" s="133"/>
      <c r="U408" s="133"/>
      <c r="V408" s="29">
        <f ca="1">IFERROR(VLOOKUP(B408,'R001'!$X$5:$Y$19,2,FALSE),0)+IFERROR(VLOOKUP(B408,'R002'!$X$5:$Y$19,2,FALSE),0)+IFERROR(VLOOKUP(B408,'R003'!$X$5:$Y$19,2,FALSE),0)+IFERROR(VLOOKUP(B408,'R004'!$X$5:$Y$19,2,FALSE),0)+IFERROR(VLOOKUP(B408,'R005'!$X$5:$Y$19,2,FALSE),0)+IFERROR(VLOOKUP(B408,'R006'!$X$5:$Y$19,2,FALSE),0)+IFERROR(VLOOKUP(B408,'R007'!$X$5:$Y$19,2,FALSE),0)+IFERROR(VLOOKUP(B408,'R008'!$X$5:$Y$19,2,FALSE),0)+IFERROR(VLOOKUP(B408,'R009'!$X$5:$Y$19,2,FALSE),0)+IFERROR(VLOOKUP(B408,'R010'!$X$5:$Y$19,2,FALSE),0)+IFERROR(VLOOKUP(B408,'R011'!$X$5:$Y$19,2,FALSE),0)+IFERROR(VLOOKUP(B408,'R012'!$X$5:$Y$19,2,FALSE),0)+IFERROR(VLOOKUP(B408,'R013'!$X$5:$Y$19,2,FALSE),0)+IFERROR(VLOOKUP(B408,'R014'!$X$5:$Y$19,2,FALSE),0)+IFERROR(VLOOKUP(B408,'R015'!$X$5:$Y$19,2,FALSE),0)+IFERROR(VLOOKUP(B408,'R016'!$X$5:$Y$19,2,FALSE),0)+IFERROR(VLOOKUP(B408,'R017'!$X$5:$Y$19,2,FALSE),0)+IFERROR(VLOOKUP(B408,'R018'!$X$5:$Y$19,2,FALSE),0)+IFERROR(VLOOKUP(B408,'R019'!$X$5:$Y$19,2,FALSE),0)+IFERROR(VLOOKUP(B408,'R020'!$X$5:$Y$19,2,FALSE),0)+IFERROR(VLOOKUP(B408,'R021'!$X$5:$Y$19,2,FALSE),0)</f>
        <v>0</v>
      </c>
      <c r="W408" s="30">
        <f t="shared" ca="1" si="31"/>
        <v>0</v>
      </c>
      <c r="X408" s="31">
        <f t="shared" ca="1" si="32"/>
        <v>0</v>
      </c>
      <c r="Y408" s="19">
        <f ca="1">IFERROR(VLOOKUP(B408,'R001'!$X$5:$Z$19,2,FALSE),0)+IFERROR(VLOOKUP(B408,'R002'!$X$5:$Z$19,2,FALSE),0)+IFERROR(VLOOKUP(B408,'R003'!$X$5:$Z$19,2,FALSE),0)+IFERROR(VLOOKUP(B408,'R004'!$X$5:$Z$19,2,FALSE),0)+IFERROR(VLOOKUP(B408,'R005'!$X$5:$Z$19,2,FALSE),0)+IFERROR(VLOOKUP(B408,'R006'!$X$5:$Z$19,2,FALSE),0)+IFERROR(VLOOKUP(B408,'R007'!$X$5:$Z$19,2,FALSE),0)+IFERROR(VLOOKUP(B408,'R008'!$X$5:$Z$19,2,FALSE),0)+IFERROR(VLOOKUP(B408,'R009'!$X$5:$Z$19,2,FALSE),0)+IFERROR(VLOOKUP(B408,'R010'!$X$5:$Z$19,2,FALSE),0)+IFERROR(VLOOKUP(B408,'R011'!$X$5:$Z$19,2,FALSE),0)+IFERROR(VLOOKUP(B408,'R012'!$X$5:$Z$19,2,FALSE),0)+IFERROR(VLOOKUP(B408,'R013'!$X$5:$Z$19,2,FALSE),0)+IFERROR(VLOOKUP(B408,'R014'!$X$5:$Z$19,2,FALSE),0)+IFERROR(VLOOKUP(B408,'R015'!$X$5:$Z$19,2,FALSE),0)+IFERROR(VLOOKUP(B408,'R016'!$X$5:$Z$19,2,FALSE),0)+IFERROR(VLOOKUP(B408,'R017'!$X$5:$Z$19,2,FALSE),0)+IFERROR(VLOOKUP(B408,'R018'!$X$5:$Z$19,2,FALSE),0)+IFERROR(VLOOKUP(B408,'R019'!$X$5:$Z$19,2,FALSE),0)+IFERROR(VLOOKUP(B408,'R020'!$X$5:$Z$19,2,FALSE),0)+IFERROR(VLOOKUP(B408,'R021'!$X$5:$Z$19,2,FALSE),0)</f>
        <v>0</v>
      </c>
      <c r="Z408" s="20">
        <f t="shared" ca="1" si="33"/>
        <v>0</v>
      </c>
      <c r="AA408" s="21">
        <f t="shared" ca="1" si="34"/>
        <v>0</v>
      </c>
      <c r="AB408" s="16"/>
    </row>
    <row r="409" spans="1:28" x14ac:dyDescent="0.25">
      <c r="A409" s="14"/>
      <c r="B409" s="130"/>
      <c r="C409" s="130"/>
      <c r="D409" s="180"/>
      <c r="E409" s="131"/>
      <c r="F409" s="32">
        <f t="shared" si="30"/>
        <v>0</v>
      </c>
      <c r="G409" s="132"/>
      <c r="H409" s="133"/>
      <c r="I409" s="133"/>
      <c r="J409" s="133"/>
      <c r="K409" s="133"/>
      <c r="L409" s="133"/>
      <c r="M409" s="133"/>
      <c r="N409" s="133"/>
      <c r="O409" s="133"/>
      <c r="P409" s="133"/>
      <c r="Q409" s="133"/>
      <c r="R409" s="133"/>
      <c r="S409" s="133"/>
      <c r="T409" s="133"/>
      <c r="U409" s="133"/>
      <c r="V409" s="29">
        <f ca="1">IFERROR(VLOOKUP(B409,'R001'!$X$5:$Y$19,2,FALSE),0)+IFERROR(VLOOKUP(B409,'R002'!$X$5:$Y$19,2,FALSE),0)+IFERROR(VLOOKUP(B409,'R003'!$X$5:$Y$19,2,FALSE),0)+IFERROR(VLOOKUP(B409,'R004'!$X$5:$Y$19,2,FALSE),0)+IFERROR(VLOOKUP(B409,'R005'!$X$5:$Y$19,2,FALSE),0)+IFERROR(VLOOKUP(B409,'R006'!$X$5:$Y$19,2,FALSE),0)+IFERROR(VLOOKUP(B409,'R007'!$X$5:$Y$19,2,FALSE),0)+IFERROR(VLOOKUP(B409,'R008'!$X$5:$Y$19,2,FALSE),0)+IFERROR(VLOOKUP(B409,'R009'!$X$5:$Y$19,2,FALSE),0)+IFERROR(VLOOKUP(B409,'R010'!$X$5:$Y$19,2,FALSE),0)+IFERROR(VLOOKUP(B409,'R011'!$X$5:$Y$19,2,FALSE),0)+IFERROR(VLOOKUP(B409,'R012'!$X$5:$Y$19,2,FALSE),0)+IFERROR(VLOOKUP(B409,'R013'!$X$5:$Y$19,2,FALSE),0)+IFERROR(VLOOKUP(B409,'R014'!$X$5:$Y$19,2,FALSE),0)+IFERROR(VLOOKUP(B409,'R015'!$X$5:$Y$19,2,FALSE),0)+IFERROR(VLOOKUP(B409,'R016'!$X$5:$Y$19,2,FALSE),0)+IFERROR(VLOOKUP(B409,'R017'!$X$5:$Y$19,2,FALSE),0)+IFERROR(VLOOKUP(B409,'R018'!$X$5:$Y$19,2,FALSE),0)+IFERROR(VLOOKUP(B409,'R019'!$X$5:$Y$19,2,FALSE),0)+IFERROR(VLOOKUP(B409,'R020'!$X$5:$Y$19,2,FALSE),0)+IFERROR(VLOOKUP(B409,'R021'!$X$5:$Y$19,2,FALSE),0)</f>
        <v>0</v>
      </c>
      <c r="W409" s="30">
        <f t="shared" ca="1" si="31"/>
        <v>0</v>
      </c>
      <c r="X409" s="31">
        <f t="shared" ca="1" si="32"/>
        <v>0</v>
      </c>
      <c r="Y409" s="19">
        <f ca="1">IFERROR(VLOOKUP(B409,'R001'!$X$5:$Z$19,2,FALSE),0)+IFERROR(VLOOKUP(B409,'R002'!$X$5:$Z$19,2,FALSE),0)+IFERROR(VLOOKUP(B409,'R003'!$X$5:$Z$19,2,FALSE),0)+IFERROR(VLOOKUP(B409,'R004'!$X$5:$Z$19,2,FALSE),0)+IFERROR(VLOOKUP(B409,'R005'!$X$5:$Z$19,2,FALSE),0)+IFERROR(VLOOKUP(B409,'R006'!$X$5:$Z$19,2,FALSE),0)+IFERROR(VLOOKUP(B409,'R007'!$X$5:$Z$19,2,FALSE),0)+IFERROR(VLOOKUP(B409,'R008'!$X$5:$Z$19,2,FALSE),0)+IFERROR(VLOOKUP(B409,'R009'!$X$5:$Z$19,2,FALSE),0)+IFERROR(VLOOKUP(B409,'R010'!$X$5:$Z$19,2,FALSE),0)+IFERROR(VLOOKUP(B409,'R011'!$X$5:$Z$19,2,FALSE),0)+IFERROR(VLOOKUP(B409,'R012'!$X$5:$Z$19,2,FALSE),0)+IFERROR(VLOOKUP(B409,'R013'!$X$5:$Z$19,2,FALSE),0)+IFERROR(VLOOKUP(B409,'R014'!$X$5:$Z$19,2,FALSE),0)+IFERROR(VLOOKUP(B409,'R015'!$X$5:$Z$19,2,FALSE),0)+IFERROR(VLOOKUP(B409,'R016'!$X$5:$Z$19,2,FALSE),0)+IFERROR(VLOOKUP(B409,'R017'!$X$5:$Z$19,2,FALSE),0)+IFERROR(VLOOKUP(B409,'R018'!$X$5:$Z$19,2,FALSE),0)+IFERROR(VLOOKUP(B409,'R019'!$X$5:$Z$19,2,FALSE),0)+IFERROR(VLOOKUP(B409,'R020'!$X$5:$Z$19,2,FALSE),0)+IFERROR(VLOOKUP(B409,'R021'!$X$5:$Z$19,2,FALSE),0)</f>
        <v>0</v>
      </c>
      <c r="Z409" s="20">
        <f t="shared" ca="1" si="33"/>
        <v>0</v>
      </c>
      <c r="AA409" s="21">
        <f t="shared" ca="1" si="34"/>
        <v>0</v>
      </c>
      <c r="AB409" s="16"/>
    </row>
    <row r="410" spans="1:28" x14ac:dyDescent="0.25">
      <c r="A410" s="14"/>
      <c r="B410" s="130"/>
      <c r="C410" s="130"/>
      <c r="D410" s="180"/>
      <c r="E410" s="131"/>
      <c r="F410" s="32">
        <f t="shared" si="30"/>
        <v>0</v>
      </c>
      <c r="G410" s="132"/>
      <c r="H410" s="133"/>
      <c r="I410" s="133"/>
      <c r="J410" s="133"/>
      <c r="K410" s="133"/>
      <c r="L410" s="133"/>
      <c r="M410" s="133"/>
      <c r="N410" s="133"/>
      <c r="O410" s="133"/>
      <c r="P410" s="133"/>
      <c r="Q410" s="133"/>
      <c r="R410" s="133"/>
      <c r="S410" s="133"/>
      <c r="T410" s="133"/>
      <c r="U410" s="133"/>
      <c r="V410" s="29">
        <f ca="1">IFERROR(VLOOKUP(B410,'R001'!$X$5:$Y$19,2,FALSE),0)+IFERROR(VLOOKUP(B410,'R002'!$X$5:$Y$19,2,FALSE),0)+IFERROR(VLOOKUP(B410,'R003'!$X$5:$Y$19,2,FALSE),0)+IFERROR(VLOOKUP(B410,'R004'!$X$5:$Y$19,2,FALSE),0)+IFERROR(VLOOKUP(B410,'R005'!$X$5:$Y$19,2,FALSE),0)+IFERROR(VLOOKUP(B410,'R006'!$X$5:$Y$19,2,FALSE),0)+IFERROR(VLOOKUP(B410,'R007'!$X$5:$Y$19,2,FALSE),0)+IFERROR(VLOOKUP(B410,'R008'!$X$5:$Y$19,2,FALSE),0)+IFERROR(VLOOKUP(B410,'R009'!$X$5:$Y$19,2,FALSE),0)+IFERROR(VLOOKUP(B410,'R010'!$X$5:$Y$19,2,FALSE),0)+IFERROR(VLOOKUP(B410,'R011'!$X$5:$Y$19,2,FALSE),0)+IFERROR(VLOOKUP(B410,'R012'!$X$5:$Y$19,2,FALSE),0)+IFERROR(VLOOKUP(B410,'R013'!$X$5:$Y$19,2,FALSE),0)+IFERROR(VLOOKUP(B410,'R014'!$X$5:$Y$19,2,FALSE),0)+IFERROR(VLOOKUP(B410,'R015'!$X$5:$Y$19,2,FALSE),0)+IFERROR(VLOOKUP(B410,'R016'!$X$5:$Y$19,2,FALSE),0)+IFERROR(VLOOKUP(B410,'R017'!$X$5:$Y$19,2,FALSE),0)+IFERROR(VLOOKUP(B410,'R018'!$X$5:$Y$19,2,FALSE),0)+IFERROR(VLOOKUP(B410,'R019'!$X$5:$Y$19,2,FALSE),0)+IFERROR(VLOOKUP(B410,'R020'!$X$5:$Y$19,2,FALSE),0)+IFERROR(VLOOKUP(B410,'R021'!$X$5:$Y$19,2,FALSE),0)</f>
        <v>0</v>
      </c>
      <c r="W410" s="30">
        <f t="shared" ca="1" si="31"/>
        <v>0</v>
      </c>
      <c r="X410" s="31">
        <f t="shared" ca="1" si="32"/>
        <v>0</v>
      </c>
      <c r="Y410" s="19">
        <f ca="1">IFERROR(VLOOKUP(B410,'R001'!$X$5:$Z$19,2,FALSE),0)+IFERROR(VLOOKUP(B410,'R002'!$X$5:$Z$19,2,FALSE),0)+IFERROR(VLOOKUP(B410,'R003'!$X$5:$Z$19,2,FALSE),0)+IFERROR(VLOOKUP(B410,'R004'!$X$5:$Z$19,2,FALSE),0)+IFERROR(VLOOKUP(B410,'R005'!$X$5:$Z$19,2,FALSE),0)+IFERROR(VLOOKUP(B410,'R006'!$X$5:$Z$19,2,FALSE),0)+IFERROR(VLOOKUP(B410,'R007'!$X$5:$Z$19,2,FALSE),0)+IFERROR(VLOOKUP(B410,'R008'!$X$5:$Z$19,2,FALSE),0)+IFERROR(VLOOKUP(B410,'R009'!$X$5:$Z$19,2,FALSE),0)+IFERROR(VLOOKUP(B410,'R010'!$X$5:$Z$19,2,FALSE),0)+IFERROR(VLOOKUP(B410,'R011'!$X$5:$Z$19,2,FALSE),0)+IFERROR(VLOOKUP(B410,'R012'!$X$5:$Z$19,2,FALSE),0)+IFERROR(VLOOKUP(B410,'R013'!$X$5:$Z$19,2,FALSE),0)+IFERROR(VLOOKUP(B410,'R014'!$X$5:$Z$19,2,FALSE),0)+IFERROR(VLOOKUP(B410,'R015'!$X$5:$Z$19,2,FALSE),0)+IFERROR(VLOOKUP(B410,'R016'!$X$5:$Z$19,2,FALSE),0)+IFERROR(VLOOKUP(B410,'R017'!$X$5:$Z$19,2,FALSE),0)+IFERROR(VLOOKUP(B410,'R018'!$X$5:$Z$19,2,FALSE),0)+IFERROR(VLOOKUP(B410,'R019'!$X$5:$Z$19,2,FALSE),0)+IFERROR(VLOOKUP(B410,'R020'!$X$5:$Z$19,2,FALSE),0)+IFERROR(VLOOKUP(B410,'R021'!$X$5:$Z$19,2,FALSE),0)</f>
        <v>0</v>
      </c>
      <c r="Z410" s="20">
        <f t="shared" ca="1" si="33"/>
        <v>0</v>
      </c>
      <c r="AA410" s="21">
        <f t="shared" ca="1" si="34"/>
        <v>0</v>
      </c>
      <c r="AB410" s="16"/>
    </row>
    <row r="411" spans="1:28" x14ac:dyDescent="0.25">
      <c r="A411" s="14"/>
      <c r="B411" s="130"/>
      <c r="C411" s="130"/>
      <c r="D411" s="180"/>
      <c r="E411" s="131"/>
      <c r="F411" s="32">
        <f t="shared" si="30"/>
        <v>0</v>
      </c>
      <c r="G411" s="132"/>
      <c r="H411" s="133"/>
      <c r="I411" s="133"/>
      <c r="J411" s="133"/>
      <c r="K411" s="133"/>
      <c r="L411" s="133"/>
      <c r="M411" s="133"/>
      <c r="N411" s="133"/>
      <c r="O411" s="133"/>
      <c r="P411" s="133"/>
      <c r="Q411" s="133"/>
      <c r="R411" s="133"/>
      <c r="S411" s="133"/>
      <c r="T411" s="133"/>
      <c r="U411" s="133"/>
      <c r="V411" s="29">
        <f ca="1">IFERROR(VLOOKUP(B411,'R001'!$X$5:$Y$19,2,FALSE),0)+IFERROR(VLOOKUP(B411,'R002'!$X$5:$Y$19,2,FALSE),0)+IFERROR(VLOOKUP(B411,'R003'!$X$5:$Y$19,2,FALSE),0)+IFERROR(VLOOKUP(B411,'R004'!$X$5:$Y$19,2,FALSE),0)+IFERROR(VLOOKUP(B411,'R005'!$X$5:$Y$19,2,FALSE),0)+IFERROR(VLOOKUP(B411,'R006'!$X$5:$Y$19,2,FALSE),0)+IFERROR(VLOOKUP(B411,'R007'!$X$5:$Y$19,2,FALSE),0)+IFERROR(VLOOKUP(B411,'R008'!$X$5:$Y$19,2,FALSE),0)+IFERROR(VLOOKUP(B411,'R009'!$X$5:$Y$19,2,FALSE),0)+IFERROR(VLOOKUP(B411,'R010'!$X$5:$Y$19,2,FALSE),0)+IFERROR(VLOOKUP(B411,'R011'!$X$5:$Y$19,2,FALSE),0)+IFERROR(VLOOKUP(B411,'R012'!$X$5:$Y$19,2,FALSE),0)+IFERROR(VLOOKUP(B411,'R013'!$X$5:$Y$19,2,FALSE),0)+IFERROR(VLOOKUP(B411,'R014'!$X$5:$Y$19,2,FALSE),0)+IFERROR(VLOOKUP(B411,'R015'!$X$5:$Y$19,2,FALSE),0)+IFERROR(VLOOKUP(B411,'R016'!$X$5:$Y$19,2,FALSE),0)+IFERROR(VLOOKUP(B411,'R017'!$X$5:$Y$19,2,FALSE),0)+IFERROR(VLOOKUP(B411,'R018'!$X$5:$Y$19,2,FALSE),0)+IFERROR(VLOOKUP(B411,'R019'!$X$5:$Y$19,2,FALSE),0)+IFERROR(VLOOKUP(B411,'R020'!$X$5:$Y$19,2,FALSE),0)+IFERROR(VLOOKUP(B411,'R021'!$X$5:$Y$19,2,FALSE),0)</f>
        <v>0</v>
      </c>
      <c r="W411" s="30">
        <f t="shared" ca="1" si="31"/>
        <v>0</v>
      </c>
      <c r="X411" s="31">
        <f t="shared" ca="1" si="32"/>
        <v>0</v>
      </c>
      <c r="Y411" s="19">
        <f ca="1">IFERROR(VLOOKUP(B411,'R001'!$X$5:$Z$19,2,FALSE),0)+IFERROR(VLOOKUP(B411,'R002'!$X$5:$Z$19,2,FALSE),0)+IFERROR(VLOOKUP(B411,'R003'!$X$5:$Z$19,2,FALSE),0)+IFERROR(VLOOKUP(B411,'R004'!$X$5:$Z$19,2,FALSE),0)+IFERROR(VLOOKUP(B411,'R005'!$X$5:$Z$19,2,FALSE),0)+IFERROR(VLOOKUP(B411,'R006'!$X$5:$Z$19,2,FALSE),0)+IFERROR(VLOOKUP(B411,'R007'!$X$5:$Z$19,2,FALSE),0)+IFERROR(VLOOKUP(B411,'R008'!$X$5:$Z$19,2,FALSE),0)+IFERROR(VLOOKUP(B411,'R009'!$X$5:$Z$19,2,FALSE),0)+IFERROR(VLOOKUP(B411,'R010'!$X$5:$Z$19,2,FALSE),0)+IFERROR(VLOOKUP(B411,'R011'!$X$5:$Z$19,2,FALSE),0)+IFERROR(VLOOKUP(B411,'R012'!$X$5:$Z$19,2,FALSE),0)+IFERROR(VLOOKUP(B411,'R013'!$X$5:$Z$19,2,FALSE),0)+IFERROR(VLOOKUP(B411,'R014'!$X$5:$Z$19,2,FALSE),0)+IFERROR(VLOOKUP(B411,'R015'!$X$5:$Z$19,2,FALSE),0)+IFERROR(VLOOKUP(B411,'R016'!$X$5:$Z$19,2,FALSE),0)+IFERROR(VLOOKUP(B411,'R017'!$X$5:$Z$19,2,FALSE),0)+IFERROR(VLOOKUP(B411,'R018'!$X$5:$Z$19,2,FALSE),0)+IFERROR(VLOOKUP(B411,'R019'!$X$5:$Z$19,2,FALSE),0)+IFERROR(VLOOKUP(B411,'R020'!$X$5:$Z$19,2,FALSE),0)+IFERROR(VLOOKUP(B411,'R021'!$X$5:$Z$19,2,FALSE),0)</f>
        <v>0</v>
      </c>
      <c r="Z411" s="20">
        <f t="shared" ca="1" si="33"/>
        <v>0</v>
      </c>
      <c r="AA411" s="21">
        <f t="shared" ca="1" si="34"/>
        <v>0</v>
      </c>
      <c r="AB411" s="16"/>
    </row>
    <row r="412" spans="1:28" x14ac:dyDescent="0.25">
      <c r="A412" s="14"/>
      <c r="B412" s="130"/>
      <c r="C412" s="130"/>
      <c r="D412" s="180"/>
      <c r="E412" s="131"/>
      <c r="F412" s="32">
        <f t="shared" si="30"/>
        <v>0</v>
      </c>
      <c r="G412" s="132"/>
      <c r="H412" s="133"/>
      <c r="I412" s="133"/>
      <c r="J412" s="133"/>
      <c r="K412" s="133"/>
      <c r="L412" s="133"/>
      <c r="M412" s="133"/>
      <c r="N412" s="133"/>
      <c r="O412" s="133"/>
      <c r="P412" s="133"/>
      <c r="Q412" s="133"/>
      <c r="R412" s="133"/>
      <c r="S412" s="133"/>
      <c r="T412" s="133"/>
      <c r="U412" s="133"/>
      <c r="V412" s="29">
        <f ca="1">IFERROR(VLOOKUP(B412,'R001'!$X$5:$Y$19,2,FALSE),0)+IFERROR(VLOOKUP(B412,'R002'!$X$5:$Y$19,2,FALSE),0)+IFERROR(VLOOKUP(B412,'R003'!$X$5:$Y$19,2,FALSE),0)+IFERROR(VLOOKUP(B412,'R004'!$X$5:$Y$19,2,FALSE),0)+IFERROR(VLOOKUP(B412,'R005'!$X$5:$Y$19,2,FALSE),0)+IFERROR(VLOOKUP(B412,'R006'!$X$5:$Y$19,2,FALSE),0)+IFERROR(VLOOKUP(B412,'R007'!$X$5:$Y$19,2,FALSE),0)+IFERROR(VLOOKUP(B412,'R008'!$X$5:$Y$19,2,FALSE),0)+IFERROR(VLOOKUP(B412,'R009'!$X$5:$Y$19,2,FALSE),0)+IFERROR(VLOOKUP(B412,'R010'!$X$5:$Y$19,2,FALSE),0)+IFERROR(VLOOKUP(B412,'R011'!$X$5:$Y$19,2,FALSE),0)+IFERROR(VLOOKUP(B412,'R012'!$X$5:$Y$19,2,FALSE),0)+IFERROR(VLOOKUP(B412,'R013'!$X$5:$Y$19,2,FALSE),0)+IFERROR(VLOOKUP(B412,'R014'!$X$5:$Y$19,2,FALSE),0)+IFERROR(VLOOKUP(B412,'R015'!$X$5:$Y$19,2,FALSE),0)+IFERROR(VLOOKUP(B412,'R016'!$X$5:$Y$19,2,FALSE),0)+IFERROR(VLOOKUP(B412,'R017'!$X$5:$Y$19,2,FALSE),0)+IFERROR(VLOOKUP(B412,'R018'!$X$5:$Y$19,2,FALSE),0)+IFERROR(VLOOKUP(B412,'R019'!$X$5:$Y$19,2,FALSE),0)+IFERROR(VLOOKUP(B412,'R020'!$X$5:$Y$19,2,FALSE),0)+IFERROR(VLOOKUP(B412,'R021'!$X$5:$Y$19,2,FALSE),0)</f>
        <v>0</v>
      </c>
      <c r="W412" s="30">
        <f t="shared" ca="1" si="31"/>
        <v>0</v>
      </c>
      <c r="X412" s="31">
        <f t="shared" ca="1" si="32"/>
        <v>0</v>
      </c>
      <c r="Y412" s="19">
        <f ca="1">IFERROR(VLOOKUP(B412,'R001'!$X$5:$Z$19,2,FALSE),0)+IFERROR(VLOOKUP(B412,'R002'!$X$5:$Z$19,2,FALSE),0)+IFERROR(VLOOKUP(B412,'R003'!$X$5:$Z$19,2,FALSE),0)+IFERROR(VLOOKUP(B412,'R004'!$X$5:$Z$19,2,FALSE),0)+IFERROR(VLOOKUP(B412,'R005'!$X$5:$Z$19,2,FALSE),0)+IFERROR(VLOOKUP(B412,'R006'!$X$5:$Z$19,2,FALSE),0)+IFERROR(VLOOKUP(B412,'R007'!$X$5:$Z$19,2,FALSE),0)+IFERROR(VLOOKUP(B412,'R008'!$X$5:$Z$19,2,FALSE),0)+IFERROR(VLOOKUP(B412,'R009'!$X$5:$Z$19,2,FALSE),0)+IFERROR(VLOOKUP(B412,'R010'!$X$5:$Z$19,2,FALSE),0)+IFERROR(VLOOKUP(B412,'R011'!$X$5:$Z$19,2,FALSE),0)+IFERROR(VLOOKUP(B412,'R012'!$X$5:$Z$19,2,FALSE),0)+IFERROR(VLOOKUP(B412,'R013'!$X$5:$Z$19,2,FALSE),0)+IFERROR(VLOOKUP(B412,'R014'!$X$5:$Z$19,2,FALSE),0)+IFERROR(VLOOKUP(B412,'R015'!$X$5:$Z$19,2,FALSE),0)+IFERROR(VLOOKUP(B412,'R016'!$X$5:$Z$19,2,FALSE),0)+IFERROR(VLOOKUP(B412,'R017'!$X$5:$Z$19,2,FALSE),0)+IFERROR(VLOOKUP(B412,'R018'!$X$5:$Z$19,2,FALSE),0)+IFERROR(VLOOKUP(B412,'R019'!$X$5:$Z$19,2,FALSE),0)+IFERROR(VLOOKUP(B412,'R020'!$X$5:$Z$19,2,FALSE),0)+IFERROR(VLOOKUP(B412,'R021'!$X$5:$Z$19,2,FALSE),0)</f>
        <v>0</v>
      </c>
      <c r="Z412" s="20">
        <f t="shared" ca="1" si="33"/>
        <v>0</v>
      </c>
      <c r="AA412" s="21">
        <f t="shared" ca="1" si="34"/>
        <v>0</v>
      </c>
      <c r="AB412" s="16"/>
    </row>
    <row r="413" spans="1:28" x14ac:dyDescent="0.25">
      <c r="A413" s="14"/>
      <c r="B413" s="130"/>
      <c r="C413" s="130"/>
      <c r="D413" s="180"/>
      <c r="E413" s="131"/>
      <c r="F413" s="32">
        <f t="shared" si="30"/>
        <v>0</v>
      </c>
      <c r="G413" s="132"/>
      <c r="H413" s="133"/>
      <c r="I413" s="133"/>
      <c r="J413" s="133"/>
      <c r="K413" s="133"/>
      <c r="L413" s="133"/>
      <c r="M413" s="133"/>
      <c r="N413" s="133"/>
      <c r="O413" s="133"/>
      <c r="P413" s="133"/>
      <c r="Q413" s="133"/>
      <c r="R413" s="133"/>
      <c r="S413" s="133"/>
      <c r="T413" s="133"/>
      <c r="U413" s="133"/>
      <c r="V413" s="29">
        <f ca="1">IFERROR(VLOOKUP(B413,'R001'!$X$5:$Y$19,2,FALSE),0)+IFERROR(VLOOKUP(B413,'R002'!$X$5:$Y$19,2,FALSE),0)+IFERROR(VLOOKUP(B413,'R003'!$X$5:$Y$19,2,FALSE),0)+IFERROR(VLOOKUP(B413,'R004'!$X$5:$Y$19,2,FALSE),0)+IFERROR(VLOOKUP(B413,'R005'!$X$5:$Y$19,2,FALSE),0)+IFERROR(VLOOKUP(B413,'R006'!$X$5:$Y$19,2,FALSE),0)+IFERROR(VLOOKUP(B413,'R007'!$X$5:$Y$19,2,FALSE),0)+IFERROR(VLOOKUP(B413,'R008'!$X$5:$Y$19,2,FALSE),0)+IFERROR(VLOOKUP(B413,'R009'!$X$5:$Y$19,2,FALSE),0)+IFERROR(VLOOKUP(B413,'R010'!$X$5:$Y$19,2,FALSE),0)+IFERROR(VLOOKUP(B413,'R011'!$X$5:$Y$19,2,FALSE),0)+IFERROR(VLOOKUP(B413,'R012'!$X$5:$Y$19,2,FALSE),0)+IFERROR(VLOOKUP(B413,'R013'!$X$5:$Y$19,2,FALSE),0)+IFERROR(VLOOKUP(B413,'R014'!$X$5:$Y$19,2,FALSE),0)+IFERROR(VLOOKUP(B413,'R015'!$X$5:$Y$19,2,FALSE),0)+IFERROR(VLOOKUP(B413,'R016'!$X$5:$Y$19,2,FALSE),0)+IFERROR(VLOOKUP(B413,'R017'!$X$5:$Y$19,2,FALSE),0)+IFERROR(VLOOKUP(B413,'R018'!$X$5:$Y$19,2,FALSE),0)+IFERROR(VLOOKUP(B413,'R019'!$X$5:$Y$19,2,FALSE),0)+IFERROR(VLOOKUP(B413,'R020'!$X$5:$Y$19,2,FALSE),0)+IFERROR(VLOOKUP(B413,'R021'!$X$5:$Y$19,2,FALSE),0)</f>
        <v>0</v>
      </c>
      <c r="W413" s="30">
        <f t="shared" ca="1" si="31"/>
        <v>0</v>
      </c>
      <c r="X413" s="31">
        <f t="shared" ca="1" si="32"/>
        <v>0</v>
      </c>
      <c r="Y413" s="19">
        <f ca="1">IFERROR(VLOOKUP(B413,'R001'!$X$5:$Z$19,2,FALSE),0)+IFERROR(VLOOKUP(B413,'R002'!$X$5:$Z$19,2,FALSE),0)+IFERROR(VLOOKUP(B413,'R003'!$X$5:$Z$19,2,FALSE),0)+IFERROR(VLOOKUP(B413,'R004'!$X$5:$Z$19,2,FALSE),0)+IFERROR(VLOOKUP(B413,'R005'!$X$5:$Z$19,2,FALSE),0)+IFERROR(VLOOKUP(B413,'R006'!$X$5:$Z$19,2,FALSE),0)+IFERROR(VLOOKUP(B413,'R007'!$X$5:$Z$19,2,FALSE),0)+IFERROR(VLOOKUP(B413,'R008'!$X$5:$Z$19,2,FALSE),0)+IFERROR(VLOOKUP(B413,'R009'!$X$5:$Z$19,2,FALSE),0)+IFERROR(VLOOKUP(B413,'R010'!$X$5:$Z$19,2,FALSE),0)+IFERROR(VLOOKUP(B413,'R011'!$X$5:$Z$19,2,FALSE),0)+IFERROR(VLOOKUP(B413,'R012'!$X$5:$Z$19,2,FALSE),0)+IFERROR(VLOOKUP(B413,'R013'!$X$5:$Z$19,2,FALSE),0)+IFERROR(VLOOKUP(B413,'R014'!$X$5:$Z$19,2,FALSE),0)+IFERROR(VLOOKUP(B413,'R015'!$X$5:$Z$19,2,FALSE),0)+IFERROR(VLOOKUP(B413,'R016'!$X$5:$Z$19,2,FALSE),0)+IFERROR(VLOOKUP(B413,'R017'!$X$5:$Z$19,2,FALSE),0)+IFERROR(VLOOKUP(B413,'R018'!$X$5:$Z$19,2,FALSE),0)+IFERROR(VLOOKUP(B413,'R019'!$X$5:$Z$19,2,FALSE),0)+IFERROR(VLOOKUP(B413,'R020'!$X$5:$Z$19,2,FALSE),0)+IFERROR(VLOOKUP(B413,'R021'!$X$5:$Z$19,2,FALSE),0)</f>
        <v>0</v>
      </c>
      <c r="Z413" s="20">
        <f t="shared" ca="1" si="33"/>
        <v>0</v>
      </c>
      <c r="AA413" s="21">
        <f t="shared" ca="1" si="34"/>
        <v>0</v>
      </c>
      <c r="AB413" s="16"/>
    </row>
    <row r="414" spans="1:28" x14ac:dyDescent="0.25">
      <c r="A414" s="14"/>
      <c r="B414" s="130"/>
      <c r="C414" s="130"/>
      <c r="D414" s="180"/>
      <c r="E414" s="131"/>
      <c r="F414" s="32">
        <f t="shared" si="30"/>
        <v>0</v>
      </c>
      <c r="G414" s="132"/>
      <c r="H414" s="133"/>
      <c r="I414" s="133"/>
      <c r="J414" s="133"/>
      <c r="K414" s="133"/>
      <c r="L414" s="133"/>
      <c r="M414" s="133"/>
      <c r="N414" s="133"/>
      <c r="O414" s="133"/>
      <c r="P414" s="133"/>
      <c r="Q414" s="133"/>
      <c r="R414" s="133"/>
      <c r="S414" s="133"/>
      <c r="T414" s="133"/>
      <c r="U414" s="133"/>
      <c r="V414" s="29">
        <f ca="1">IFERROR(VLOOKUP(B414,'R001'!$X$5:$Y$19,2,FALSE),0)+IFERROR(VLOOKUP(B414,'R002'!$X$5:$Y$19,2,FALSE),0)+IFERROR(VLOOKUP(B414,'R003'!$X$5:$Y$19,2,FALSE),0)+IFERROR(VLOOKUP(B414,'R004'!$X$5:$Y$19,2,FALSE),0)+IFERROR(VLOOKUP(B414,'R005'!$X$5:$Y$19,2,FALSE),0)+IFERROR(VLOOKUP(B414,'R006'!$X$5:$Y$19,2,FALSE),0)+IFERROR(VLOOKUP(B414,'R007'!$X$5:$Y$19,2,FALSE),0)+IFERROR(VLOOKUP(B414,'R008'!$X$5:$Y$19,2,FALSE),0)+IFERROR(VLOOKUP(B414,'R009'!$X$5:$Y$19,2,FALSE),0)+IFERROR(VLOOKUP(B414,'R010'!$X$5:$Y$19,2,FALSE),0)+IFERROR(VLOOKUP(B414,'R011'!$X$5:$Y$19,2,FALSE),0)+IFERROR(VLOOKUP(B414,'R012'!$X$5:$Y$19,2,FALSE),0)+IFERROR(VLOOKUP(B414,'R013'!$X$5:$Y$19,2,FALSE),0)+IFERROR(VLOOKUP(B414,'R014'!$X$5:$Y$19,2,FALSE),0)+IFERROR(VLOOKUP(B414,'R015'!$X$5:$Y$19,2,FALSE),0)+IFERROR(VLOOKUP(B414,'R016'!$X$5:$Y$19,2,FALSE),0)+IFERROR(VLOOKUP(B414,'R017'!$X$5:$Y$19,2,FALSE),0)+IFERROR(VLOOKUP(B414,'R018'!$X$5:$Y$19,2,FALSE),0)+IFERROR(VLOOKUP(B414,'R019'!$X$5:$Y$19,2,FALSE),0)+IFERROR(VLOOKUP(B414,'R020'!$X$5:$Y$19,2,FALSE),0)+IFERROR(VLOOKUP(B414,'R021'!$X$5:$Y$19,2,FALSE),0)</f>
        <v>0</v>
      </c>
      <c r="W414" s="30">
        <f t="shared" ca="1" si="31"/>
        <v>0</v>
      </c>
      <c r="X414" s="31">
        <f t="shared" ca="1" si="32"/>
        <v>0</v>
      </c>
      <c r="Y414" s="19">
        <f ca="1">IFERROR(VLOOKUP(B414,'R001'!$X$5:$Z$19,2,FALSE),0)+IFERROR(VLOOKUP(B414,'R002'!$X$5:$Z$19,2,FALSE),0)+IFERROR(VLOOKUP(B414,'R003'!$X$5:$Z$19,2,FALSE),0)+IFERROR(VLOOKUP(B414,'R004'!$X$5:$Z$19,2,FALSE),0)+IFERROR(VLOOKUP(B414,'R005'!$X$5:$Z$19,2,FALSE),0)+IFERROR(VLOOKUP(B414,'R006'!$X$5:$Z$19,2,FALSE),0)+IFERROR(VLOOKUP(B414,'R007'!$X$5:$Z$19,2,FALSE),0)+IFERROR(VLOOKUP(B414,'R008'!$X$5:$Z$19,2,FALSE),0)+IFERROR(VLOOKUP(B414,'R009'!$X$5:$Z$19,2,FALSE),0)+IFERROR(VLOOKUP(B414,'R010'!$X$5:$Z$19,2,FALSE),0)+IFERROR(VLOOKUP(B414,'R011'!$X$5:$Z$19,2,FALSE),0)+IFERROR(VLOOKUP(B414,'R012'!$X$5:$Z$19,2,FALSE),0)+IFERROR(VLOOKUP(B414,'R013'!$X$5:$Z$19,2,FALSE),0)+IFERROR(VLOOKUP(B414,'R014'!$X$5:$Z$19,2,FALSE),0)+IFERROR(VLOOKUP(B414,'R015'!$X$5:$Z$19,2,FALSE),0)+IFERROR(VLOOKUP(B414,'R016'!$X$5:$Z$19,2,FALSE),0)+IFERROR(VLOOKUP(B414,'R017'!$X$5:$Z$19,2,FALSE),0)+IFERROR(VLOOKUP(B414,'R018'!$X$5:$Z$19,2,FALSE),0)+IFERROR(VLOOKUP(B414,'R019'!$X$5:$Z$19,2,FALSE),0)+IFERROR(VLOOKUP(B414,'R020'!$X$5:$Z$19,2,FALSE),0)+IFERROR(VLOOKUP(B414,'R021'!$X$5:$Z$19,2,FALSE),0)</f>
        <v>0</v>
      </c>
      <c r="Z414" s="20">
        <f t="shared" ca="1" si="33"/>
        <v>0</v>
      </c>
      <c r="AA414" s="21">
        <f t="shared" ca="1" si="34"/>
        <v>0</v>
      </c>
      <c r="AB414" s="16"/>
    </row>
    <row r="415" spans="1:28" x14ac:dyDescent="0.25">
      <c r="A415" s="14"/>
      <c r="B415" s="130"/>
      <c r="C415" s="130"/>
      <c r="D415" s="180"/>
      <c r="E415" s="131"/>
      <c r="F415" s="32">
        <f t="shared" si="30"/>
        <v>0</v>
      </c>
      <c r="G415" s="132"/>
      <c r="H415" s="133"/>
      <c r="I415" s="133"/>
      <c r="J415" s="133"/>
      <c r="K415" s="133"/>
      <c r="L415" s="133"/>
      <c r="M415" s="133"/>
      <c r="N415" s="133"/>
      <c r="O415" s="133"/>
      <c r="P415" s="133"/>
      <c r="Q415" s="133"/>
      <c r="R415" s="133"/>
      <c r="S415" s="133"/>
      <c r="T415" s="133"/>
      <c r="U415" s="133"/>
      <c r="V415" s="29">
        <f ca="1">IFERROR(VLOOKUP(B415,'R001'!$X$5:$Y$19,2,FALSE),0)+IFERROR(VLOOKUP(B415,'R002'!$X$5:$Y$19,2,FALSE),0)+IFERROR(VLOOKUP(B415,'R003'!$X$5:$Y$19,2,FALSE),0)+IFERROR(VLOOKUP(B415,'R004'!$X$5:$Y$19,2,FALSE),0)+IFERROR(VLOOKUP(B415,'R005'!$X$5:$Y$19,2,FALSE),0)+IFERROR(VLOOKUP(B415,'R006'!$X$5:$Y$19,2,FALSE),0)+IFERROR(VLOOKUP(B415,'R007'!$X$5:$Y$19,2,FALSE),0)+IFERROR(VLOOKUP(B415,'R008'!$X$5:$Y$19,2,FALSE),0)+IFERROR(VLOOKUP(B415,'R009'!$X$5:$Y$19,2,FALSE),0)+IFERROR(VLOOKUP(B415,'R010'!$X$5:$Y$19,2,FALSE),0)+IFERROR(VLOOKUP(B415,'R011'!$X$5:$Y$19,2,FALSE),0)+IFERROR(VLOOKUP(B415,'R012'!$X$5:$Y$19,2,FALSE),0)+IFERROR(VLOOKUP(B415,'R013'!$X$5:$Y$19,2,FALSE),0)+IFERROR(VLOOKUP(B415,'R014'!$X$5:$Y$19,2,FALSE),0)+IFERROR(VLOOKUP(B415,'R015'!$X$5:$Y$19,2,FALSE),0)+IFERROR(VLOOKUP(B415,'R016'!$X$5:$Y$19,2,FALSE),0)+IFERROR(VLOOKUP(B415,'R017'!$X$5:$Y$19,2,FALSE),0)+IFERROR(VLOOKUP(B415,'R018'!$X$5:$Y$19,2,FALSE),0)+IFERROR(VLOOKUP(B415,'R019'!$X$5:$Y$19,2,FALSE),0)+IFERROR(VLOOKUP(B415,'R020'!$X$5:$Y$19,2,FALSE),0)+IFERROR(VLOOKUP(B415,'R021'!$X$5:$Y$19,2,FALSE),0)</f>
        <v>0</v>
      </c>
      <c r="W415" s="30">
        <f t="shared" ca="1" si="31"/>
        <v>0</v>
      </c>
      <c r="X415" s="31">
        <f t="shared" ca="1" si="32"/>
        <v>0</v>
      </c>
      <c r="Y415" s="19">
        <f ca="1">IFERROR(VLOOKUP(B415,'R001'!$X$5:$Z$19,2,FALSE),0)+IFERROR(VLOOKUP(B415,'R002'!$X$5:$Z$19,2,FALSE),0)+IFERROR(VLOOKUP(B415,'R003'!$X$5:$Z$19,2,FALSE),0)+IFERROR(VLOOKUP(B415,'R004'!$X$5:$Z$19,2,FALSE),0)+IFERROR(VLOOKUP(B415,'R005'!$X$5:$Z$19,2,FALSE),0)+IFERROR(VLOOKUP(B415,'R006'!$X$5:$Z$19,2,FALSE),0)+IFERROR(VLOOKUP(B415,'R007'!$X$5:$Z$19,2,FALSE),0)+IFERROR(VLOOKUP(B415,'R008'!$X$5:$Z$19,2,FALSE),0)+IFERROR(VLOOKUP(B415,'R009'!$X$5:$Z$19,2,FALSE),0)+IFERROR(VLOOKUP(B415,'R010'!$X$5:$Z$19,2,FALSE),0)+IFERROR(VLOOKUP(B415,'R011'!$X$5:$Z$19,2,FALSE),0)+IFERROR(VLOOKUP(B415,'R012'!$X$5:$Z$19,2,FALSE),0)+IFERROR(VLOOKUP(B415,'R013'!$X$5:$Z$19,2,FALSE),0)+IFERROR(VLOOKUP(B415,'R014'!$X$5:$Z$19,2,FALSE),0)+IFERROR(VLOOKUP(B415,'R015'!$X$5:$Z$19,2,FALSE),0)+IFERROR(VLOOKUP(B415,'R016'!$X$5:$Z$19,2,FALSE),0)+IFERROR(VLOOKUP(B415,'R017'!$X$5:$Z$19,2,FALSE),0)+IFERROR(VLOOKUP(B415,'R018'!$X$5:$Z$19,2,FALSE),0)+IFERROR(VLOOKUP(B415,'R019'!$X$5:$Z$19,2,FALSE),0)+IFERROR(VLOOKUP(B415,'R020'!$X$5:$Z$19,2,FALSE),0)+IFERROR(VLOOKUP(B415,'R021'!$X$5:$Z$19,2,FALSE),0)</f>
        <v>0</v>
      </c>
      <c r="Z415" s="20">
        <f t="shared" ca="1" si="33"/>
        <v>0</v>
      </c>
      <c r="AA415" s="21">
        <f t="shared" ca="1" si="34"/>
        <v>0</v>
      </c>
      <c r="AB415" s="16"/>
    </row>
    <row r="416" spans="1:28" x14ac:dyDescent="0.25">
      <c r="A416" s="14"/>
      <c r="B416" s="130"/>
      <c r="C416" s="130"/>
      <c r="D416" s="180"/>
      <c r="E416" s="131"/>
      <c r="F416" s="32">
        <f t="shared" si="30"/>
        <v>0</v>
      </c>
      <c r="G416" s="132"/>
      <c r="H416" s="133"/>
      <c r="I416" s="133"/>
      <c r="J416" s="133"/>
      <c r="K416" s="133"/>
      <c r="L416" s="133"/>
      <c r="M416" s="133"/>
      <c r="N416" s="133"/>
      <c r="O416" s="133"/>
      <c r="P416" s="133"/>
      <c r="Q416" s="133"/>
      <c r="R416" s="133"/>
      <c r="S416" s="133"/>
      <c r="T416" s="133"/>
      <c r="U416" s="133"/>
      <c r="V416" s="29">
        <f ca="1">IFERROR(VLOOKUP(B416,'R001'!$X$5:$Y$19,2,FALSE),0)+IFERROR(VLOOKUP(B416,'R002'!$X$5:$Y$19,2,FALSE),0)+IFERROR(VLOOKUP(B416,'R003'!$X$5:$Y$19,2,FALSE),0)+IFERROR(VLOOKUP(B416,'R004'!$X$5:$Y$19,2,FALSE),0)+IFERROR(VLOOKUP(B416,'R005'!$X$5:$Y$19,2,FALSE),0)+IFERROR(VLOOKUP(B416,'R006'!$X$5:$Y$19,2,FALSE),0)+IFERROR(VLOOKUP(B416,'R007'!$X$5:$Y$19,2,FALSE),0)+IFERROR(VLOOKUP(B416,'R008'!$X$5:$Y$19,2,FALSE),0)+IFERROR(VLOOKUP(B416,'R009'!$X$5:$Y$19,2,FALSE),0)+IFERROR(VLOOKUP(B416,'R010'!$X$5:$Y$19,2,FALSE),0)+IFERROR(VLOOKUP(B416,'R011'!$X$5:$Y$19,2,FALSE),0)+IFERROR(VLOOKUP(B416,'R012'!$X$5:$Y$19,2,FALSE),0)+IFERROR(VLOOKUP(B416,'R013'!$X$5:$Y$19,2,FALSE),0)+IFERROR(VLOOKUP(B416,'R014'!$X$5:$Y$19,2,FALSE),0)+IFERROR(VLOOKUP(B416,'R015'!$X$5:$Y$19,2,FALSE),0)+IFERROR(VLOOKUP(B416,'R016'!$X$5:$Y$19,2,FALSE),0)+IFERROR(VLOOKUP(B416,'R017'!$X$5:$Y$19,2,FALSE),0)+IFERROR(VLOOKUP(B416,'R018'!$X$5:$Y$19,2,FALSE),0)+IFERROR(VLOOKUP(B416,'R019'!$X$5:$Y$19,2,FALSE),0)+IFERROR(VLOOKUP(B416,'R020'!$X$5:$Y$19,2,FALSE),0)+IFERROR(VLOOKUP(B416,'R021'!$X$5:$Y$19,2,FALSE),0)</f>
        <v>0</v>
      </c>
      <c r="W416" s="30">
        <f t="shared" ca="1" si="31"/>
        <v>0</v>
      </c>
      <c r="X416" s="31">
        <f t="shared" ca="1" si="32"/>
        <v>0</v>
      </c>
      <c r="Y416" s="19">
        <f ca="1">IFERROR(VLOOKUP(B416,'R001'!$X$5:$Z$19,2,FALSE),0)+IFERROR(VLOOKUP(B416,'R002'!$X$5:$Z$19,2,FALSE),0)+IFERROR(VLOOKUP(B416,'R003'!$X$5:$Z$19,2,FALSE),0)+IFERROR(VLOOKUP(B416,'R004'!$X$5:$Z$19,2,FALSE),0)+IFERROR(VLOOKUP(B416,'R005'!$X$5:$Z$19,2,FALSE),0)+IFERROR(VLOOKUP(B416,'R006'!$X$5:$Z$19,2,FALSE),0)+IFERROR(VLOOKUP(B416,'R007'!$X$5:$Z$19,2,FALSE),0)+IFERROR(VLOOKUP(B416,'R008'!$X$5:$Z$19,2,FALSE),0)+IFERROR(VLOOKUP(B416,'R009'!$X$5:$Z$19,2,FALSE),0)+IFERROR(VLOOKUP(B416,'R010'!$X$5:$Z$19,2,FALSE),0)+IFERROR(VLOOKUP(B416,'R011'!$X$5:$Z$19,2,FALSE),0)+IFERROR(VLOOKUP(B416,'R012'!$X$5:$Z$19,2,FALSE),0)+IFERROR(VLOOKUP(B416,'R013'!$X$5:$Z$19,2,FALSE),0)+IFERROR(VLOOKUP(B416,'R014'!$X$5:$Z$19,2,FALSE),0)+IFERROR(VLOOKUP(B416,'R015'!$X$5:$Z$19,2,FALSE),0)+IFERROR(VLOOKUP(B416,'R016'!$X$5:$Z$19,2,FALSE),0)+IFERROR(VLOOKUP(B416,'R017'!$X$5:$Z$19,2,FALSE),0)+IFERROR(VLOOKUP(B416,'R018'!$X$5:$Z$19,2,FALSE),0)+IFERROR(VLOOKUP(B416,'R019'!$X$5:$Z$19,2,FALSE),0)+IFERROR(VLOOKUP(B416,'R020'!$X$5:$Z$19,2,FALSE),0)+IFERROR(VLOOKUP(B416,'R021'!$X$5:$Z$19,2,FALSE),0)</f>
        <v>0</v>
      </c>
      <c r="Z416" s="20">
        <f t="shared" ca="1" si="33"/>
        <v>0</v>
      </c>
      <c r="AA416" s="21">
        <f t="shared" ca="1" si="34"/>
        <v>0</v>
      </c>
      <c r="AB416" s="16"/>
    </row>
    <row r="417" spans="1:28" x14ac:dyDescent="0.25">
      <c r="A417" s="14"/>
      <c r="B417" s="130"/>
      <c r="C417" s="130"/>
      <c r="D417" s="180"/>
      <c r="E417" s="131"/>
      <c r="F417" s="32">
        <f t="shared" si="30"/>
        <v>0</v>
      </c>
      <c r="G417" s="132"/>
      <c r="H417" s="133"/>
      <c r="I417" s="133"/>
      <c r="J417" s="133"/>
      <c r="K417" s="133"/>
      <c r="L417" s="133"/>
      <c r="M417" s="133"/>
      <c r="N417" s="133"/>
      <c r="O417" s="133"/>
      <c r="P417" s="133"/>
      <c r="Q417" s="133"/>
      <c r="R417" s="133"/>
      <c r="S417" s="133"/>
      <c r="T417" s="133"/>
      <c r="U417" s="133"/>
      <c r="V417" s="29">
        <f ca="1">IFERROR(VLOOKUP(B417,'R001'!$X$5:$Y$19,2,FALSE),0)+IFERROR(VLOOKUP(B417,'R002'!$X$5:$Y$19,2,FALSE),0)+IFERROR(VLOOKUP(B417,'R003'!$X$5:$Y$19,2,FALSE),0)+IFERROR(VLOOKUP(B417,'R004'!$X$5:$Y$19,2,FALSE),0)+IFERROR(VLOOKUP(B417,'R005'!$X$5:$Y$19,2,FALSE),0)+IFERROR(VLOOKUP(B417,'R006'!$X$5:$Y$19,2,FALSE),0)+IFERROR(VLOOKUP(B417,'R007'!$X$5:$Y$19,2,FALSE),0)+IFERROR(VLOOKUP(B417,'R008'!$X$5:$Y$19,2,FALSE),0)+IFERROR(VLOOKUP(B417,'R009'!$X$5:$Y$19,2,FALSE),0)+IFERROR(VLOOKUP(B417,'R010'!$X$5:$Y$19,2,FALSE),0)+IFERROR(VLOOKUP(B417,'R011'!$X$5:$Y$19,2,FALSE),0)+IFERROR(VLOOKUP(B417,'R012'!$X$5:$Y$19,2,FALSE),0)+IFERROR(VLOOKUP(B417,'R013'!$X$5:$Y$19,2,FALSE),0)+IFERROR(VLOOKUP(B417,'R014'!$X$5:$Y$19,2,FALSE),0)+IFERROR(VLOOKUP(B417,'R015'!$X$5:$Y$19,2,FALSE),0)+IFERROR(VLOOKUP(B417,'R016'!$X$5:$Y$19,2,FALSE),0)+IFERROR(VLOOKUP(B417,'R017'!$X$5:$Y$19,2,FALSE),0)+IFERROR(VLOOKUP(B417,'R018'!$X$5:$Y$19,2,FALSE),0)+IFERROR(VLOOKUP(B417,'R019'!$X$5:$Y$19,2,FALSE),0)+IFERROR(VLOOKUP(B417,'R020'!$X$5:$Y$19,2,FALSE),0)+IFERROR(VLOOKUP(B417,'R021'!$X$5:$Y$19,2,FALSE),0)</f>
        <v>0</v>
      </c>
      <c r="W417" s="30">
        <f t="shared" ca="1" si="31"/>
        <v>0</v>
      </c>
      <c r="X417" s="31">
        <f t="shared" ca="1" si="32"/>
        <v>0</v>
      </c>
      <c r="Y417" s="19">
        <f ca="1">IFERROR(VLOOKUP(B417,'R001'!$X$5:$Z$19,2,FALSE),0)+IFERROR(VLOOKUP(B417,'R002'!$X$5:$Z$19,2,FALSE),0)+IFERROR(VLOOKUP(B417,'R003'!$X$5:$Z$19,2,FALSE),0)+IFERROR(VLOOKUP(B417,'R004'!$X$5:$Z$19,2,FALSE),0)+IFERROR(VLOOKUP(B417,'R005'!$X$5:$Z$19,2,FALSE),0)+IFERROR(VLOOKUP(B417,'R006'!$X$5:$Z$19,2,FALSE),0)+IFERROR(VLOOKUP(B417,'R007'!$X$5:$Z$19,2,FALSE),0)+IFERROR(VLOOKUP(B417,'R008'!$X$5:$Z$19,2,FALSE),0)+IFERROR(VLOOKUP(B417,'R009'!$X$5:$Z$19,2,FALSE),0)+IFERROR(VLOOKUP(B417,'R010'!$X$5:$Z$19,2,FALSE),0)+IFERROR(VLOOKUP(B417,'R011'!$X$5:$Z$19,2,FALSE),0)+IFERROR(VLOOKUP(B417,'R012'!$X$5:$Z$19,2,FALSE),0)+IFERROR(VLOOKUP(B417,'R013'!$X$5:$Z$19,2,FALSE),0)+IFERROR(VLOOKUP(B417,'R014'!$X$5:$Z$19,2,FALSE),0)+IFERROR(VLOOKUP(B417,'R015'!$X$5:$Z$19,2,FALSE),0)+IFERROR(VLOOKUP(B417,'R016'!$X$5:$Z$19,2,FALSE),0)+IFERROR(VLOOKUP(B417,'R017'!$X$5:$Z$19,2,FALSE),0)+IFERROR(VLOOKUP(B417,'R018'!$X$5:$Z$19,2,FALSE),0)+IFERROR(VLOOKUP(B417,'R019'!$X$5:$Z$19,2,FALSE),0)+IFERROR(VLOOKUP(B417,'R020'!$X$5:$Z$19,2,FALSE),0)+IFERROR(VLOOKUP(B417,'R021'!$X$5:$Z$19,2,FALSE),0)</f>
        <v>0</v>
      </c>
      <c r="Z417" s="20">
        <f t="shared" ca="1" si="33"/>
        <v>0</v>
      </c>
      <c r="AA417" s="21">
        <f t="shared" ca="1" si="34"/>
        <v>0</v>
      </c>
      <c r="AB417" s="16"/>
    </row>
    <row r="418" spans="1:28" x14ac:dyDescent="0.25">
      <c r="A418" s="14"/>
      <c r="B418" s="130"/>
      <c r="C418" s="130"/>
      <c r="D418" s="180"/>
      <c r="E418" s="131"/>
      <c r="F418" s="32">
        <f t="shared" si="30"/>
        <v>0</v>
      </c>
      <c r="G418" s="132"/>
      <c r="H418" s="133"/>
      <c r="I418" s="133"/>
      <c r="J418" s="133"/>
      <c r="K418" s="133"/>
      <c r="L418" s="133"/>
      <c r="M418" s="133"/>
      <c r="N418" s="133"/>
      <c r="O418" s="133"/>
      <c r="P418" s="133"/>
      <c r="Q418" s="133"/>
      <c r="R418" s="133"/>
      <c r="S418" s="133"/>
      <c r="T418" s="133"/>
      <c r="U418" s="133"/>
      <c r="V418" s="29">
        <f ca="1">IFERROR(VLOOKUP(B418,'R001'!$X$5:$Y$19,2,FALSE),0)+IFERROR(VLOOKUP(B418,'R002'!$X$5:$Y$19,2,FALSE),0)+IFERROR(VLOOKUP(B418,'R003'!$X$5:$Y$19,2,FALSE),0)+IFERROR(VLOOKUP(B418,'R004'!$X$5:$Y$19,2,FALSE),0)+IFERROR(VLOOKUP(B418,'R005'!$X$5:$Y$19,2,FALSE),0)+IFERROR(VLOOKUP(B418,'R006'!$X$5:$Y$19,2,FALSE),0)+IFERROR(VLOOKUP(B418,'R007'!$X$5:$Y$19,2,FALSE),0)+IFERROR(VLOOKUP(B418,'R008'!$X$5:$Y$19,2,FALSE),0)+IFERROR(VLOOKUP(B418,'R009'!$X$5:$Y$19,2,FALSE),0)+IFERROR(VLOOKUP(B418,'R010'!$X$5:$Y$19,2,FALSE),0)+IFERROR(VLOOKUP(B418,'R011'!$X$5:$Y$19,2,FALSE),0)+IFERROR(VLOOKUP(B418,'R012'!$X$5:$Y$19,2,FALSE),0)+IFERROR(VLOOKUP(B418,'R013'!$X$5:$Y$19,2,FALSE),0)+IFERROR(VLOOKUP(B418,'R014'!$X$5:$Y$19,2,FALSE),0)+IFERROR(VLOOKUP(B418,'R015'!$X$5:$Y$19,2,FALSE),0)+IFERROR(VLOOKUP(B418,'R016'!$X$5:$Y$19,2,FALSE),0)+IFERROR(VLOOKUP(B418,'R017'!$X$5:$Y$19,2,FALSE),0)+IFERROR(VLOOKUP(B418,'R018'!$X$5:$Y$19,2,FALSE),0)+IFERROR(VLOOKUP(B418,'R019'!$X$5:$Y$19,2,FALSE),0)+IFERROR(VLOOKUP(B418,'R020'!$X$5:$Y$19,2,FALSE),0)+IFERROR(VLOOKUP(B418,'R021'!$X$5:$Y$19,2,FALSE),0)</f>
        <v>0</v>
      </c>
      <c r="W418" s="30">
        <f t="shared" ca="1" si="31"/>
        <v>0</v>
      </c>
      <c r="X418" s="31">
        <f t="shared" ca="1" si="32"/>
        <v>0</v>
      </c>
      <c r="Y418" s="19">
        <f ca="1">IFERROR(VLOOKUP(B418,'R001'!$X$5:$Z$19,2,FALSE),0)+IFERROR(VLOOKUP(B418,'R002'!$X$5:$Z$19,2,FALSE),0)+IFERROR(VLOOKUP(B418,'R003'!$X$5:$Z$19,2,FALSE),0)+IFERROR(VLOOKUP(B418,'R004'!$X$5:$Z$19,2,FALSE),0)+IFERROR(VLOOKUP(B418,'R005'!$X$5:$Z$19,2,FALSE),0)+IFERROR(VLOOKUP(B418,'R006'!$X$5:$Z$19,2,FALSE),0)+IFERROR(VLOOKUP(B418,'R007'!$X$5:$Z$19,2,FALSE),0)+IFERROR(VLOOKUP(B418,'R008'!$X$5:$Z$19,2,FALSE),0)+IFERROR(VLOOKUP(B418,'R009'!$X$5:$Z$19,2,FALSE),0)+IFERROR(VLOOKUP(B418,'R010'!$X$5:$Z$19,2,FALSE),0)+IFERROR(VLOOKUP(B418,'R011'!$X$5:$Z$19,2,FALSE),0)+IFERROR(VLOOKUP(B418,'R012'!$X$5:$Z$19,2,FALSE),0)+IFERROR(VLOOKUP(B418,'R013'!$X$5:$Z$19,2,FALSE),0)+IFERROR(VLOOKUP(B418,'R014'!$X$5:$Z$19,2,FALSE),0)+IFERROR(VLOOKUP(B418,'R015'!$X$5:$Z$19,2,FALSE),0)+IFERROR(VLOOKUP(B418,'R016'!$X$5:$Z$19,2,FALSE),0)+IFERROR(VLOOKUP(B418,'R017'!$X$5:$Z$19,2,FALSE),0)+IFERROR(VLOOKUP(B418,'R018'!$X$5:$Z$19,2,FALSE),0)+IFERROR(VLOOKUP(B418,'R019'!$X$5:$Z$19,2,FALSE),0)+IFERROR(VLOOKUP(B418,'R020'!$X$5:$Z$19,2,FALSE),0)+IFERROR(VLOOKUP(B418,'R021'!$X$5:$Z$19,2,FALSE),0)</f>
        <v>0</v>
      </c>
      <c r="Z418" s="20">
        <f t="shared" ca="1" si="33"/>
        <v>0</v>
      </c>
      <c r="AA418" s="21">
        <f t="shared" ca="1" si="34"/>
        <v>0</v>
      </c>
      <c r="AB418" s="16"/>
    </row>
    <row r="419" spans="1:28" x14ac:dyDescent="0.25">
      <c r="A419" s="14"/>
      <c r="B419" s="130"/>
      <c r="C419" s="130"/>
      <c r="D419" s="180"/>
      <c r="E419" s="131"/>
      <c r="F419" s="32">
        <f t="shared" si="30"/>
        <v>0</v>
      </c>
      <c r="G419" s="132"/>
      <c r="H419" s="133"/>
      <c r="I419" s="133"/>
      <c r="J419" s="133"/>
      <c r="K419" s="133"/>
      <c r="L419" s="133"/>
      <c r="M419" s="133"/>
      <c r="N419" s="133"/>
      <c r="O419" s="133"/>
      <c r="P419" s="133"/>
      <c r="Q419" s="133"/>
      <c r="R419" s="133"/>
      <c r="S419" s="133"/>
      <c r="T419" s="133"/>
      <c r="U419" s="133"/>
      <c r="V419" s="29">
        <f ca="1">IFERROR(VLOOKUP(B419,'R001'!$X$5:$Y$19,2,FALSE),0)+IFERROR(VLOOKUP(B419,'R002'!$X$5:$Y$19,2,FALSE),0)+IFERROR(VLOOKUP(B419,'R003'!$X$5:$Y$19,2,FALSE),0)+IFERROR(VLOOKUP(B419,'R004'!$X$5:$Y$19,2,FALSE),0)+IFERROR(VLOOKUP(B419,'R005'!$X$5:$Y$19,2,FALSE),0)+IFERROR(VLOOKUP(B419,'R006'!$X$5:$Y$19,2,FALSE),0)+IFERROR(VLOOKUP(B419,'R007'!$X$5:$Y$19,2,FALSE),0)+IFERROR(VLOOKUP(B419,'R008'!$X$5:$Y$19,2,FALSE),0)+IFERROR(VLOOKUP(B419,'R009'!$X$5:$Y$19,2,FALSE),0)+IFERROR(VLOOKUP(B419,'R010'!$X$5:$Y$19,2,FALSE),0)+IFERROR(VLOOKUP(B419,'R011'!$X$5:$Y$19,2,FALSE),0)+IFERROR(VLOOKUP(B419,'R012'!$X$5:$Y$19,2,FALSE),0)+IFERROR(VLOOKUP(B419,'R013'!$X$5:$Y$19,2,FALSE),0)+IFERROR(VLOOKUP(B419,'R014'!$X$5:$Y$19,2,FALSE),0)+IFERROR(VLOOKUP(B419,'R015'!$X$5:$Y$19,2,FALSE),0)+IFERROR(VLOOKUP(B419,'R016'!$X$5:$Y$19,2,FALSE),0)+IFERROR(VLOOKUP(B419,'R017'!$X$5:$Y$19,2,FALSE),0)+IFERROR(VLOOKUP(B419,'R018'!$X$5:$Y$19,2,FALSE),0)+IFERROR(VLOOKUP(B419,'R019'!$X$5:$Y$19,2,FALSE),0)+IFERROR(VLOOKUP(B419,'R020'!$X$5:$Y$19,2,FALSE),0)+IFERROR(VLOOKUP(B419,'R021'!$X$5:$Y$19,2,FALSE),0)</f>
        <v>0</v>
      </c>
      <c r="W419" s="30">
        <f t="shared" ca="1" si="31"/>
        <v>0</v>
      </c>
      <c r="X419" s="31">
        <f t="shared" ca="1" si="32"/>
        <v>0</v>
      </c>
      <c r="Y419" s="19">
        <f ca="1">IFERROR(VLOOKUP(B419,'R001'!$X$5:$Z$19,2,FALSE),0)+IFERROR(VLOOKUP(B419,'R002'!$X$5:$Z$19,2,FALSE),0)+IFERROR(VLOOKUP(B419,'R003'!$X$5:$Z$19,2,FALSE),0)+IFERROR(VLOOKUP(B419,'R004'!$X$5:$Z$19,2,FALSE),0)+IFERROR(VLOOKUP(B419,'R005'!$X$5:$Z$19,2,FALSE),0)+IFERROR(VLOOKUP(B419,'R006'!$X$5:$Z$19,2,FALSE),0)+IFERROR(VLOOKUP(B419,'R007'!$X$5:$Z$19,2,FALSE),0)+IFERROR(VLOOKUP(B419,'R008'!$X$5:$Z$19,2,FALSE),0)+IFERROR(VLOOKUP(B419,'R009'!$X$5:$Z$19,2,FALSE),0)+IFERROR(VLOOKUP(B419,'R010'!$X$5:$Z$19,2,FALSE),0)+IFERROR(VLOOKUP(B419,'R011'!$X$5:$Z$19,2,FALSE),0)+IFERROR(VLOOKUP(B419,'R012'!$X$5:$Z$19,2,FALSE),0)+IFERROR(VLOOKUP(B419,'R013'!$X$5:$Z$19,2,FALSE),0)+IFERROR(VLOOKUP(B419,'R014'!$X$5:$Z$19,2,FALSE),0)+IFERROR(VLOOKUP(B419,'R015'!$X$5:$Z$19,2,FALSE),0)+IFERROR(VLOOKUP(B419,'R016'!$X$5:$Z$19,2,FALSE),0)+IFERROR(VLOOKUP(B419,'R017'!$X$5:$Z$19,2,FALSE),0)+IFERROR(VLOOKUP(B419,'R018'!$X$5:$Z$19,2,FALSE),0)+IFERROR(VLOOKUP(B419,'R019'!$X$5:$Z$19,2,FALSE),0)+IFERROR(VLOOKUP(B419,'R020'!$X$5:$Z$19,2,FALSE),0)+IFERROR(VLOOKUP(B419,'R021'!$X$5:$Z$19,2,FALSE),0)</f>
        <v>0</v>
      </c>
      <c r="Z419" s="20">
        <f t="shared" ca="1" si="33"/>
        <v>0</v>
      </c>
      <c r="AA419" s="21">
        <f t="shared" ca="1" si="34"/>
        <v>0</v>
      </c>
      <c r="AB419" s="16"/>
    </row>
    <row r="420" spans="1:28" x14ac:dyDescent="0.25">
      <c r="A420" s="14"/>
      <c r="B420" s="130"/>
      <c r="C420" s="130"/>
      <c r="D420" s="180"/>
      <c r="E420" s="131"/>
      <c r="F420" s="32">
        <f t="shared" si="30"/>
        <v>0</v>
      </c>
      <c r="G420" s="132"/>
      <c r="H420" s="133"/>
      <c r="I420" s="133"/>
      <c r="J420" s="133"/>
      <c r="K420" s="133"/>
      <c r="L420" s="133"/>
      <c r="M420" s="133"/>
      <c r="N420" s="133"/>
      <c r="O420" s="133"/>
      <c r="P420" s="133"/>
      <c r="Q420" s="133"/>
      <c r="R420" s="133"/>
      <c r="S420" s="133"/>
      <c r="T420" s="133"/>
      <c r="U420" s="133"/>
      <c r="V420" s="29">
        <f ca="1">IFERROR(VLOOKUP(B420,'R001'!$X$5:$Y$19,2,FALSE),0)+IFERROR(VLOOKUP(B420,'R002'!$X$5:$Y$19,2,FALSE),0)+IFERROR(VLOOKUP(B420,'R003'!$X$5:$Y$19,2,FALSE),0)+IFERROR(VLOOKUP(B420,'R004'!$X$5:$Y$19,2,FALSE),0)+IFERROR(VLOOKUP(B420,'R005'!$X$5:$Y$19,2,FALSE),0)+IFERROR(VLOOKUP(B420,'R006'!$X$5:$Y$19,2,FALSE),0)+IFERROR(VLOOKUP(B420,'R007'!$X$5:$Y$19,2,FALSE),0)+IFERROR(VLOOKUP(B420,'R008'!$X$5:$Y$19,2,FALSE),0)+IFERROR(VLOOKUP(B420,'R009'!$X$5:$Y$19,2,FALSE),0)+IFERROR(VLOOKUP(B420,'R010'!$X$5:$Y$19,2,FALSE),0)+IFERROR(VLOOKUP(B420,'R011'!$X$5:$Y$19,2,FALSE),0)+IFERROR(VLOOKUP(B420,'R012'!$X$5:$Y$19,2,FALSE),0)+IFERROR(VLOOKUP(B420,'R013'!$X$5:$Y$19,2,FALSE),0)+IFERROR(VLOOKUP(B420,'R014'!$X$5:$Y$19,2,FALSE),0)+IFERROR(VLOOKUP(B420,'R015'!$X$5:$Y$19,2,FALSE),0)+IFERROR(VLOOKUP(B420,'R016'!$X$5:$Y$19,2,FALSE),0)+IFERROR(VLOOKUP(B420,'R017'!$X$5:$Y$19,2,FALSE),0)+IFERROR(VLOOKUP(B420,'R018'!$X$5:$Y$19,2,FALSE),0)+IFERROR(VLOOKUP(B420,'R019'!$X$5:$Y$19,2,FALSE),0)+IFERROR(VLOOKUP(B420,'R020'!$X$5:$Y$19,2,FALSE),0)+IFERROR(VLOOKUP(B420,'R021'!$X$5:$Y$19,2,FALSE),0)</f>
        <v>0</v>
      </c>
      <c r="W420" s="30">
        <f t="shared" ca="1" si="31"/>
        <v>0</v>
      </c>
      <c r="X420" s="31">
        <f t="shared" ca="1" si="32"/>
        <v>0</v>
      </c>
      <c r="Y420" s="19">
        <f ca="1">IFERROR(VLOOKUP(B420,'R001'!$X$5:$Z$19,2,FALSE),0)+IFERROR(VLOOKUP(B420,'R002'!$X$5:$Z$19,2,FALSE),0)+IFERROR(VLOOKUP(B420,'R003'!$X$5:$Z$19,2,FALSE),0)+IFERROR(VLOOKUP(B420,'R004'!$X$5:$Z$19,2,FALSE),0)+IFERROR(VLOOKUP(B420,'R005'!$X$5:$Z$19,2,FALSE),0)+IFERROR(VLOOKUP(B420,'R006'!$X$5:$Z$19,2,FALSE),0)+IFERROR(VLOOKUP(B420,'R007'!$X$5:$Z$19,2,FALSE),0)+IFERROR(VLOOKUP(B420,'R008'!$X$5:$Z$19,2,FALSE),0)+IFERROR(VLOOKUP(B420,'R009'!$X$5:$Z$19,2,FALSE),0)+IFERROR(VLOOKUP(B420,'R010'!$X$5:$Z$19,2,FALSE),0)+IFERROR(VLOOKUP(B420,'R011'!$X$5:$Z$19,2,FALSE),0)+IFERROR(VLOOKUP(B420,'R012'!$X$5:$Z$19,2,FALSE),0)+IFERROR(VLOOKUP(B420,'R013'!$X$5:$Z$19,2,FALSE),0)+IFERROR(VLOOKUP(B420,'R014'!$X$5:$Z$19,2,FALSE),0)+IFERROR(VLOOKUP(B420,'R015'!$X$5:$Z$19,2,FALSE),0)+IFERROR(VLOOKUP(B420,'R016'!$X$5:$Z$19,2,FALSE),0)+IFERROR(VLOOKUP(B420,'R017'!$X$5:$Z$19,2,FALSE),0)+IFERROR(VLOOKUP(B420,'R018'!$X$5:$Z$19,2,FALSE),0)+IFERROR(VLOOKUP(B420,'R019'!$X$5:$Z$19,2,FALSE),0)+IFERROR(VLOOKUP(B420,'R020'!$X$5:$Z$19,2,FALSE),0)+IFERROR(VLOOKUP(B420,'R021'!$X$5:$Z$19,2,FALSE),0)</f>
        <v>0</v>
      </c>
      <c r="Z420" s="20">
        <f t="shared" ca="1" si="33"/>
        <v>0</v>
      </c>
      <c r="AA420" s="21">
        <f t="shared" ca="1" si="34"/>
        <v>0</v>
      </c>
      <c r="AB420" s="16"/>
    </row>
    <row r="421" spans="1:28" x14ac:dyDescent="0.25">
      <c r="A421" s="14"/>
      <c r="B421" s="130"/>
      <c r="C421" s="130"/>
      <c r="D421" s="180"/>
      <c r="E421" s="131"/>
      <c r="F421" s="32">
        <f t="shared" si="30"/>
        <v>0</v>
      </c>
      <c r="G421" s="132"/>
      <c r="H421" s="133"/>
      <c r="I421" s="133"/>
      <c r="J421" s="133"/>
      <c r="K421" s="133"/>
      <c r="L421" s="133"/>
      <c r="M421" s="133"/>
      <c r="N421" s="133"/>
      <c r="O421" s="133"/>
      <c r="P421" s="133"/>
      <c r="Q421" s="133"/>
      <c r="R421" s="133"/>
      <c r="S421" s="133"/>
      <c r="T421" s="133"/>
      <c r="U421" s="133"/>
      <c r="V421" s="29">
        <f ca="1">IFERROR(VLOOKUP(B421,'R001'!$X$5:$Y$19,2,FALSE),0)+IFERROR(VLOOKUP(B421,'R002'!$X$5:$Y$19,2,FALSE),0)+IFERROR(VLOOKUP(B421,'R003'!$X$5:$Y$19,2,FALSE),0)+IFERROR(VLOOKUP(B421,'R004'!$X$5:$Y$19,2,FALSE),0)+IFERROR(VLOOKUP(B421,'R005'!$X$5:$Y$19,2,FALSE),0)+IFERROR(VLOOKUP(B421,'R006'!$X$5:$Y$19,2,FALSE),0)+IFERROR(VLOOKUP(B421,'R007'!$X$5:$Y$19,2,FALSE),0)+IFERROR(VLOOKUP(B421,'R008'!$X$5:$Y$19,2,FALSE),0)+IFERROR(VLOOKUP(B421,'R009'!$X$5:$Y$19,2,FALSE),0)+IFERROR(VLOOKUP(B421,'R010'!$X$5:$Y$19,2,FALSE),0)+IFERROR(VLOOKUP(B421,'R011'!$X$5:$Y$19,2,FALSE),0)+IFERROR(VLOOKUP(B421,'R012'!$X$5:$Y$19,2,FALSE),0)+IFERROR(VLOOKUP(B421,'R013'!$X$5:$Y$19,2,FALSE),0)+IFERROR(VLOOKUP(B421,'R014'!$X$5:$Y$19,2,FALSE),0)+IFERROR(VLOOKUP(B421,'R015'!$X$5:$Y$19,2,FALSE),0)+IFERROR(VLOOKUP(B421,'R016'!$X$5:$Y$19,2,FALSE),0)+IFERROR(VLOOKUP(B421,'R017'!$X$5:$Y$19,2,FALSE),0)+IFERROR(VLOOKUP(B421,'R018'!$X$5:$Y$19,2,FALSE),0)+IFERROR(VLOOKUP(B421,'R019'!$X$5:$Y$19,2,FALSE),0)+IFERROR(VLOOKUP(B421,'R020'!$X$5:$Y$19,2,FALSE),0)+IFERROR(VLOOKUP(B421,'R021'!$X$5:$Y$19,2,FALSE),0)</f>
        <v>0</v>
      </c>
      <c r="W421" s="30">
        <f t="shared" ca="1" si="31"/>
        <v>0</v>
      </c>
      <c r="X421" s="31">
        <f t="shared" ca="1" si="32"/>
        <v>0</v>
      </c>
      <c r="Y421" s="19">
        <f ca="1">IFERROR(VLOOKUP(B421,'R001'!$X$5:$Z$19,2,FALSE),0)+IFERROR(VLOOKUP(B421,'R002'!$X$5:$Z$19,2,FALSE),0)+IFERROR(VLOOKUP(B421,'R003'!$X$5:$Z$19,2,FALSE),0)+IFERROR(VLOOKUP(B421,'R004'!$X$5:$Z$19,2,FALSE),0)+IFERROR(VLOOKUP(B421,'R005'!$X$5:$Z$19,2,FALSE),0)+IFERROR(VLOOKUP(B421,'R006'!$X$5:$Z$19,2,FALSE),0)+IFERROR(VLOOKUP(B421,'R007'!$X$5:$Z$19,2,FALSE),0)+IFERROR(VLOOKUP(B421,'R008'!$X$5:$Z$19,2,FALSE),0)+IFERROR(VLOOKUP(B421,'R009'!$X$5:$Z$19,2,FALSE),0)+IFERROR(VLOOKUP(B421,'R010'!$X$5:$Z$19,2,FALSE),0)+IFERROR(VLOOKUP(B421,'R011'!$X$5:$Z$19,2,FALSE),0)+IFERROR(VLOOKUP(B421,'R012'!$X$5:$Z$19,2,FALSE),0)+IFERROR(VLOOKUP(B421,'R013'!$X$5:$Z$19,2,FALSE),0)+IFERROR(VLOOKUP(B421,'R014'!$X$5:$Z$19,2,FALSE),0)+IFERROR(VLOOKUP(B421,'R015'!$X$5:$Z$19,2,FALSE),0)+IFERROR(VLOOKUP(B421,'R016'!$X$5:$Z$19,2,FALSE),0)+IFERROR(VLOOKUP(B421,'R017'!$X$5:$Z$19,2,FALSE),0)+IFERROR(VLOOKUP(B421,'R018'!$X$5:$Z$19,2,FALSE),0)+IFERROR(VLOOKUP(B421,'R019'!$X$5:$Z$19,2,FALSE),0)+IFERROR(VLOOKUP(B421,'R020'!$X$5:$Z$19,2,FALSE),0)+IFERROR(VLOOKUP(B421,'R021'!$X$5:$Z$19,2,FALSE),0)</f>
        <v>0</v>
      </c>
      <c r="Z421" s="20">
        <f t="shared" ca="1" si="33"/>
        <v>0</v>
      </c>
      <c r="AA421" s="21">
        <f t="shared" ca="1" si="34"/>
        <v>0</v>
      </c>
      <c r="AB421" s="16"/>
    </row>
    <row r="422" spans="1:28" x14ac:dyDescent="0.25">
      <c r="A422" s="14"/>
      <c r="B422" s="130"/>
      <c r="C422" s="130"/>
      <c r="D422" s="180"/>
      <c r="E422" s="131"/>
      <c r="F422" s="32">
        <f t="shared" si="30"/>
        <v>0</v>
      </c>
      <c r="G422" s="132"/>
      <c r="H422" s="133"/>
      <c r="I422" s="133"/>
      <c r="J422" s="133"/>
      <c r="K422" s="133"/>
      <c r="L422" s="133"/>
      <c r="M422" s="133"/>
      <c r="N422" s="133"/>
      <c r="O422" s="133"/>
      <c r="P422" s="133"/>
      <c r="Q422" s="133"/>
      <c r="R422" s="133"/>
      <c r="S422" s="133"/>
      <c r="T422" s="133"/>
      <c r="U422" s="133"/>
      <c r="V422" s="29">
        <f ca="1">IFERROR(VLOOKUP(B422,'R001'!$X$5:$Y$19,2,FALSE),0)+IFERROR(VLOOKUP(B422,'R002'!$X$5:$Y$19,2,FALSE),0)+IFERROR(VLOOKUP(B422,'R003'!$X$5:$Y$19,2,FALSE),0)+IFERROR(VLOOKUP(B422,'R004'!$X$5:$Y$19,2,FALSE),0)+IFERROR(VLOOKUP(B422,'R005'!$X$5:$Y$19,2,FALSE),0)+IFERROR(VLOOKUP(B422,'R006'!$X$5:$Y$19,2,FALSE),0)+IFERROR(VLOOKUP(B422,'R007'!$X$5:$Y$19,2,FALSE),0)+IFERROR(VLOOKUP(B422,'R008'!$X$5:$Y$19,2,FALSE),0)+IFERROR(VLOOKUP(B422,'R009'!$X$5:$Y$19,2,FALSE),0)+IFERROR(VLOOKUP(B422,'R010'!$X$5:$Y$19,2,FALSE),0)+IFERROR(VLOOKUP(B422,'R011'!$X$5:$Y$19,2,FALSE),0)+IFERROR(VLOOKUP(B422,'R012'!$X$5:$Y$19,2,FALSE),0)+IFERROR(VLOOKUP(B422,'R013'!$X$5:$Y$19,2,FALSE),0)+IFERROR(VLOOKUP(B422,'R014'!$X$5:$Y$19,2,FALSE),0)+IFERROR(VLOOKUP(B422,'R015'!$X$5:$Y$19,2,FALSE),0)+IFERROR(VLOOKUP(B422,'R016'!$X$5:$Y$19,2,FALSE),0)+IFERROR(VLOOKUP(B422,'R017'!$X$5:$Y$19,2,FALSE),0)+IFERROR(VLOOKUP(B422,'R018'!$X$5:$Y$19,2,FALSE),0)+IFERROR(VLOOKUP(B422,'R019'!$X$5:$Y$19,2,FALSE),0)+IFERROR(VLOOKUP(B422,'R020'!$X$5:$Y$19,2,FALSE),0)+IFERROR(VLOOKUP(B422,'R021'!$X$5:$Y$19,2,FALSE),0)</f>
        <v>0</v>
      </c>
      <c r="W422" s="30">
        <f t="shared" ca="1" si="31"/>
        <v>0</v>
      </c>
      <c r="X422" s="31">
        <f t="shared" ca="1" si="32"/>
        <v>0</v>
      </c>
      <c r="Y422" s="19">
        <f ca="1">IFERROR(VLOOKUP(B422,'R001'!$X$5:$Z$19,2,FALSE),0)+IFERROR(VLOOKUP(B422,'R002'!$X$5:$Z$19,2,FALSE),0)+IFERROR(VLOOKUP(B422,'R003'!$X$5:$Z$19,2,FALSE),0)+IFERROR(VLOOKUP(B422,'R004'!$X$5:$Z$19,2,FALSE),0)+IFERROR(VLOOKUP(B422,'R005'!$X$5:$Z$19,2,FALSE),0)+IFERROR(VLOOKUP(B422,'R006'!$X$5:$Z$19,2,FALSE),0)+IFERROR(VLOOKUP(B422,'R007'!$X$5:$Z$19,2,FALSE),0)+IFERROR(VLOOKUP(B422,'R008'!$X$5:$Z$19,2,FALSE),0)+IFERROR(VLOOKUP(B422,'R009'!$X$5:$Z$19,2,FALSE),0)+IFERROR(VLOOKUP(B422,'R010'!$X$5:$Z$19,2,FALSE),0)+IFERROR(VLOOKUP(B422,'R011'!$X$5:$Z$19,2,FALSE),0)+IFERROR(VLOOKUP(B422,'R012'!$X$5:$Z$19,2,FALSE),0)+IFERROR(VLOOKUP(B422,'R013'!$X$5:$Z$19,2,FALSE),0)+IFERROR(VLOOKUP(B422,'R014'!$X$5:$Z$19,2,FALSE),0)+IFERROR(VLOOKUP(B422,'R015'!$X$5:$Z$19,2,FALSE),0)+IFERROR(VLOOKUP(B422,'R016'!$X$5:$Z$19,2,FALSE),0)+IFERROR(VLOOKUP(B422,'R017'!$X$5:$Z$19,2,FALSE),0)+IFERROR(VLOOKUP(B422,'R018'!$X$5:$Z$19,2,FALSE),0)+IFERROR(VLOOKUP(B422,'R019'!$X$5:$Z$19,2,FALSE),0)+IFERROR(VLOOKUP(B422,'R020'!$X$5:$Z$19,2,FALSE),0)+IFERROR(VLOOKUP(B422,'R021'!$X$5:$Z$19,2,FALSE),0)</f>
        <v>0</v>
      </c>
      <c r="Z422" s="20">
        <f t="shared" ca="1" si="33"/>
        <v>0</v>
      </c>
      <c r="AA422" s="21">
        <f t="shared" ca="1" si="34"/>
        <v>0</v>
      </c>
      <c r="AB422" s="16"/>
    </row>
    <row r="423" spans="1:28" x14ac:dyDescent="0.25">
      <c r="A423" s="14"/>
      <c r="B423" s="130"/>
      <c r="C423" s="130"/>
      <c r="D423" s="180"/>
      <c r="E423" s="131"/>
      <c r="F423" s="32">
        <f t="shared" si="30"/>
        <v>0</v>
      </c>
      <c r="G423" s="132"/>
      <c r="H423" s="133"/>
      <c r="I423" s="133"/>
      <c r="J423" s="133"/>
      <c r="K423" s="133"/>
      <c r="L423" s="133"/>
      <c r="M423" s="133"/>
      <c r="N423" s="133"/>
      <c r="O423" s="133"/>
      <c r="P423" s="133"/>
      <c r="Q423" s="133"/>
      <c r="R423" s="133"/>
      <c r="S423" s="133"/>
      <c r="T423" s="133"/>
      <c r="U423" s="133"/>
      <c r="V423" s="29">
        <f ca="1">IFERROR(VLOOKUP(B423,'R001'!$X$5:$Y$19,2,FALSE),0)+IFERROR(VLOOKUP(B423,'R002'!$X$5:$Y$19,2,FALSE),0)+IFERROR(VLOOKUP(B423,'R003'!$X$5:$Y$19,2,FALSE),0)+IFERROR(VLOOKUP(B423,'R004'!$X$5:$Y$19,2,FALSE),0)+IFERROR(VLOOKUP(B423,'R005'!$X$5:$Y$19,2,FALSE),0)+IFERROR(VLOOKUP(B423,'R006'!$X$5:$Y$19,2,FALSE),0)+IFERROR(VLOOKUP(B423,'R007'!$X$5:$Y$19,2,FALSE),0)+IFERROR(VLOOKUP(B423,'R008'!$X$5:$Y$19,2,FALSE),0)+IFERROR(VLOOKUP(B423,'R009'!$X$5:$Y$19,2,FALSE),0)+IFERROR(VLOOKUP(B423,'R010'!$X$5:$Y$19,2,FALSE),0)+IFERROR(VLOOKUP(B423,'R011'!$X$5:$Y$19,2,FALSE),0)+IFERROR(VLOOKUP(B423,'R012'!$X$5:$Y$19,2,FALSE),0)+IFERROR(VLOOKUP(B423,'R013'!$X$5:$Y$19,2,FALSE),0)+IFERROR(VLOOKUP(B423,'R014'!$X$5:$Y$19,2,FALSE),0)+IFERROR(VLOOKUP(B423,'R015'!$X$5:$Y$19,2,FALSE),0)+IFERROR(VLOOKUP(B423,'R016'!$X$5:$Y$19,2,FALSE),0)+IFERROR(VLOOKUP(B423,'R017'!$X$5:$Y$19,2,FALSE),0)+IFERROR(VLOOKUP(B423,'R018'!$X$5:$Y$19,2,FALSE),0)+IFERROR(VLOOKUP(B423,'R019'!$X$5:$Y$19,2,FALSE),0)+IFERROR(VLOOKUP(B423,'R020'!$X$5:$Y$19,2,FALSE),0)+IFERROR(VLOOKUP(B423,'R021'!$X$5:$Y$19,2,FALSE),0)</f>
        <v>0</v>
      </c>
      <c r="W423" s="30">
        <f t="shared" ca="1" si="31"/>
        <v>0</v>
      </c>
      <c r="X423" s="31">
        <f t="shared" ca="1" si="32"/>
        <v>0</v>
      </c>
      <c r="Y423" s="19">
        <f ca="1">IFERROR(VLOOKUP(B423,'R001'!$X$5:$Z$19,2,FALSE),0)+IFERROR(VLOOKUP(B423,'R002'!$X$5:$Z$19,2,FALSE),0)+IFERROR(VLOOKUP(B423,'R003'!$X$5:$Z$19,2,FALSE),0)+IFERROR(VLOOKUP(B423,'R004'!$X$5:$Z$19,2,FALSE),0)+IFERROR(VLOOKUP(B423,'R005'!$X$5:$Z$19,2,FALSE),0)+IFERROR(VLOOKUP(B423,'R006'!$X$5:$Z$19,2,FALSE),0)+IFERROR(VLOOKUP(B423,'R007'!$X$5:$Z$19,2,FALSE),0)+IFERROR(VLOOKUP(B423,'R008'!$X$5:$Z$19,2,FALSE),0)+IFERROR(VLOOKUP(B423,'R009'!$X$5:$Z$19,2,FALSE),0)+IFERROR(VLOOKUP(B423,'R010'!$X$5:$Z$19,2,FALSE),0)+IFERROR(VLOOKUP(B423,'R011'!$X$5:$Z$19,2,FALSE),0)+IFERROR(VLOOKUP(B423,'R012'!$X$5:$Z$19,2,FALSE),0)+IFERROR(VLOOKUP(B423,'R013'!$X$5:$Z$19,2,FALSE),0)+IFERROR(VLOOKUP(B423,'R014'!$X$5:$Z$19,2,FALSE),0)+IFERROR(VLOOKUP(B423,'R015'!$X$5:$Z$19,2,FALSE),0)+IFERROR(VLOOKUP(B423,'R016'!$X$5:$Z$19,2,FALSE),0)+IFERROR(VLOOKUP(B423,'R017'!$X$5:$Z$19,2,FALSE),0)+IFERROR(VLOOKUP(B423,'R018'!$X$5:$Z$19,2,FALSE),0)+IFERROR(VLOOKUP(B423,'R019'!$X$5:$Z$19,2,FALSE),0)+IFERROR(VLOOKUP(B423,'R020'!$X$5:$Z$19,2,FALSE),0)+IFERROR(VLOOKUP(B423,'R021'!$X$5:$Z$19,2,FALSE),0)</f>
        <v>0</v>
      </c>
      <c r="Z423" s="20">
        <f t="shared" ca="1" si="33"/>
        <v>0</v>
      </c>
      <c r="AA423" s="21">
        <f t="shared" ca="1" si="34"/>
        <v>0</v>
      </c>
      <c r="AB423" s="16"/>
    </row>
    <row r="424" spans="1:28" x14ac:dyDescent="0.25">
      <c r="A424" s="14"/>
      <c r="B424" s="130"/>
      <c r="C424" s="130"/>
      <c r="D424" s="180"/>
      <c r="E424" s="131"/>
      <c r="F424" s="32">
        <f t="shared" si="30"/>
        <v>0</v>
      </c>
      <c r="G424" s="132"/>
      <c r="H424" s="133"/>
      <c r="I424" s="133"/>
      <c r="J424" s="133"/>
      <c r="K424" s="133"/>
      <c r="L424" s="133"/>
      <c r="M424" s="133"/>
      <c r="N424" s="133"/>
      <c r="O424" s="133"/>
      <c r="P424" s="133"/>
      <c r="Q424" s="133"/>
      <c r="R424" s="133"/>
      <c r="S424" s="133"/>
      <c r="T424" s="133"/>
      <c r="U424" s="133"/>
      <c r="V424" s="29">
        <f ca="1">IFERROR(VLOOKUP(B424,'R001'!$X$5:$Y$19,2,FALSE),0)+IFERROR(VLOOKUP(B424,'R002'!$X$5:$Y$19,2,FALSE),0)+IFERROR(VLOOKUP(B424,'R003'!$X$5:$Y$19,2,FALSE),0)+IFERROR(VLOOKUP(B424,'R004'!$X$5:$Y$19,2,FALSE),0)+IFERROR(VLOOKUP(B424,'R005'!$X$5:$Y$19,2,FALSE),0)+IFERROR(VLOOKUP(B424,'R006'!$X$5:$Y$19,2,FALSE),0)+IFERROR(VLOOKUP(B424,'R007'!$X$5:$Y$19,2,FALSE),0)+IFERROR(VLOOKUP(B424,'R008'!$X$5:$Y$19,2,FALSE),0)+IFERROR(VLOOKUP(B424,'R009'!$X$5:$Y$19,2,FALSE),0)+IFERROR(VLOOKUP(B424,'R010'!$X$5:$Y$19,2,FALSE),0)+IFERROR(VLOOKUP(B424,'R011'!$X$5:$Y$19,2,FALSE),0)+IFERROR(VLOOKUP(B424,'R012'!$X$5:$Y$19,2,FALSE),0)+IFERROR(VLOOKUP(B424,'R013'!$X$5:$Y$19,2,FALSE),0)+IFERROR(VLOOKUP(B424,'R014'!$X$5:$Y$19,2,FALSE),0)+IFERROR(VLOOKUP(B424,'R015'!$X$5:$Y$19,2,FALSE),0)+IFERROR(VLOOKUP(B424,'R016'!$X$5:$Y$19,2,FALSE),0)+IFERROR(VLOOKUP(B424,'R017'!$X$5:$Y$19,2,FALSE),0)+IFERROR(VLOOKUP(B424,'R018'!$X$5:$Y$19,2,FALSE),0)+IFERROR(VLOOKUP(B424,'R019'!$X$5:$Y$19,2,FALSE),0)+IFERROR(VLOOKUP(B424,'R020'!$X$5:$Y$19,2,FALSE),0)+IFERROR(VLOOKUP(B424,'R021'!$X$5:$Y$19,2,FALSE),0)</f>
        <v>0</v>
      </c>
      <c r="W424" s="30">
        <f t="shared" ca="1" si="31"/>
        <v>0</v>
      </c>
      <c r="X424" s="31">
        <f t="shared" ca="1" si="32"/>
        <v>0</v>
      </c>
      <c r="Y424" s="19">
        <f ca="1">IFERROR(VLOOKUP(B424,'R001'!$X$5:$Z$19,2,FALSE),0)+IFERROR(VLOOKUP(B424,'R002'!$X$5:$Z$19,2,FALSE),0)+IFERROR(VLOOKUP(B424,'R003'!$X$5:$Z$19,2,FALSE),0)+IFERROR(VLOOKUP(B424,'R004'!$X$5:$Z$19,2,FALSE),0)+IFERROR(VLOOKUP(B424,'R005'!$X$5:$Z$19,2,FALSE),0)+IFERROR(VLOOKUP(B424,'R006'!$X$5:$Z$19,2,FALSE),0)+IFERROR(VLOOKUP(B424,'R007'!$X$5:$Z$19,2,FALSE),0)+IFERROR(VLOOKUP(B424,'R008'!$X$5:$Z$19,2,FALSE),0)+IFERROR(VLOOKUP(B424,'R009'!$X$5:$Z$19,2,FALSE),0)+IFERROR(VLOOKUP(B424,'R010'!$X$5:$Z$19,2,FALSE),0)+IFERROR(VLOOKUP(B424,'R011'!$X$5:$Z$19,2,FALSE),0)+IFERROR(VLOOKUP(B424,'R012'!$X$5:$Z$19,2,FALSE),0)+IFERROR(VLOOKUP(B424,'R013'!$X$5:$Z$19,2,FALSE),0)+IFERROR(VLOOKUP(B424,'R014'!$X$5:$Z$19,2,FALSE),0)+IFERROR(VLOOKUP(B424,'R015'!$X$5:$Z$19,2,FALSE),0)+IFERROR(VLOOKUP(B424,'R016'!$X$5:$Z$19,2,FALSE),0)+IFERROR(VLOOKUP(B424,'R017'!$X$5:$Z$19,2,FALSE),0)+IFERROR(VLOOKUP(B424,'R018'!$X$5:$Z$19,2,FALSE),0)+IFERROR(VLOOKUP(B424,'R019'!$X$5:$Z$19,2,FALSE),0)+IFERROR(VLOOKUP(B424,'R020'!$X$5:$Z$19,2,FALSE),0)+IFERROR(VLOOKUP(B424,'R021'!$X$5:$Z$19,2,FALSE),0)</f>
        <v>0</v>
      </c>
      <c r="Z424" s="20">
        <f t="shared" ca="1" si="33"/>
        <v>0</v>
      </c>
      <c r="AA424" s="21">
        <f t="shared" ca="1" si="34"/>
        <v>0</v>
      </c>
      <c r="AB424" s="16"/>
    </row>
    <row r="425" spans="1:28" x14ac:dyDescent="0.25">
      <c r="A425" s="14"/>
      <c r="B425" s="130"/>
      <c r="C425" s="130"/>
      <c r="D425" s="180"/>
      <c r="E425" s="131"/>
      <c r="F425" s="32">
        <f t="shared" si="30"/>
        <v>0</v>
      </c>
      <c r="G425" s="132"/>
      <c r="H425" s="133"/>
      <c r="I425" s="133"/>
      <c r="J425" s="133"/>
      <c r="K425" s="133"/>
      <c r="L425" s="133"/>
      <c r="M425" s="133"/>
      <c r="N425" s="133"/>
      <c r="O425" s="133"/>
      <c r="P425" s="133"/>
      <c r="Q425" s="133"/>
      <c r="R425" s="133"/>
      <c r="S425" s="133"/>
      <c r="T425" s="133"/>
      <c r="U425" s="133"/>
      <c r="V425" s="29">
        <f ca="1">IFERROR(VLOOKUP(B425,'R001'!$X$5:$Y$19,2,FALSE),0)+IFERROR(VLOOKUP(B425,'R002'!$X$5:$Y$19,2,FALSE),0)+IFERROR(VLOOKUP(B425,'R003'!$X$5:$Y$19,2,FALSE),0)+IFERROR(VLOOKUP(B425,'R004'!$X$5:$Y$19,2,FALSE),0)+IFERROR(VLOOKUP(B425,'R005'!$X$5:$Y$19,2,FALSE),0)+IFERROR(VLOOKUP(B425,'R006'!$X$5:$Y$19,2,FALSE),0)+IFERROR(VLOOKUP(B425,'R007'!$X$5:$Y$19,2,FALSE),0)+IFERROR(VLOOKUP(B425,'R008'!$X$5:$Y$19,2,FALSE),0)+IFERROR(VLOOKUP(B425,'R009'!$X$5:$Y$19,2,FALSE),0)+IFERROR(VLOOKUP(B425,'R010'!$X$5:$Y$19,2,FALSE),0)+IFERROR(VLOOKUP(B425,'R011'!$X$5:$Y$19,2,FALSE),0)+IFERROR(VLOOKUP(B425,'R012'!$X$5:$Y$19,2,FALSE),0)+IFERROR(VLOOKUP(B425,'R013'!$X$5:$Y$19,2,FALSE),0)+IFERROR(VLOOKUP(B425,'R014'!$X$5:$Y$19,2,FALSE),0)+IFERROR(VLOOKUP(B425,'R015'!$X$5:$Y$19,2,FALSE),0)+IFERROR(VLOOKUP(B425,'R016'!$X$5:$Y$19,2,FALSE),0)+IFERROR(VLOOKUP(B425,'R017'!$X$5:$Y$19,2,FALSE),0)+IFERROR(VLOOKUP(B425,'R018'!$X$5:$Y$19,2,FALSE),0)+IFERROR(VLOOKUP(B425,'R019'!$X$5:$Y$19,2,FALSE),0)+IFERROR(VLOOKUP(B425,'R020'!$X$5:$Y$19,2,FALSE),0)+IFERROR(VLOOKUP(B425,'R021'!$X$5:$Y$19,2,FALSE),0)</f>
        <v>0</v>
      </c>
      <c r="W425" s="30">
        <f t="shared" ca="1" si="31"/>
        <v>0</v>
      </c>
      <c r="X425" s="31">
        <f t="shared" ca="1" si="32"/>
        <v>0</v>
      </c>
      <c r="Y425" s="19">
        <f ca="1">IFERROR(VLOOKUP(B425,'R001'!$X$5:$Z$19,2,FALSE),0)+IFERROR(VLOOKUP(B425,'R002'!$X$5:$Z$19,2,FALSE),0)+IFERROR(VLOOKUP(B425,'R003'!$X$5:$Z$19,2,FALSE),0)+IFERROR(VLOOKUP(B425,'R004'!$X$5:$Z$19,2,FALSE),0)+IFERROR(VLOOKUP(B425,'R005'!$X$5:$Z$19,2,FALSE),0)+IFERROR(VLOOKUP(B425,'R006'!$X$5:$Z$19,2,FALSE),0)+IFERROR(VLOOKUP(B425,'R007'!$X$5:$Z$19,2,FALSE),0)+IFERROR(VLOOKUP(B425,'R008'!$X$5:$Z$19,2,FALSE),0)+IFERROR(VLOOKUP(B425,'R009'!$X$5:$Z$19,2,FALSE),0)+IFERROR(VLOOKUP(B425,'R010'!$X$5:$Z$19,2,FALSE),0)+IFERROR(VLOOKUP(B425,'R011'!$X$5:$Z$19,2,FALSE),0)+IFERROR(VLOOKUP(B425,'R012'!$X$5:$Z$19,2,FALSE),0)+IFERROR(VLOOKUP(B425,'R013'!$X$5:$Z$19,2,FALSE),0)+IFERROR(VLOOKUP(B425,'R014'!$X$5:$Z$19,2,FALSE),0)+IFERROR(VLOOKUP(B425,'R015'!$X$5:$Z$19,2,FALSE),0)+IFERROR(VLOOKUP(B425,'R016'!$X$5:$Z$19,2,FALSE),0)+IFERROR(VLOOKUP(B425,'R017'!$X$5:$Z$19,2,FALSE),0)+IFERROR(VLOOKUP(B425,'R018'!$X$5:$Z$19,2,FALSE),0)+IFERROR(VLOOKUP(B425,'R019'!$X$5:$Z$19,2,FALSE),0)+IFERROR(VLOOKUP(B425,'R020'!$X$5:$Z$19,2,FALSE),0)+IFERROR(VLOOKUP(B425,'R021'!$X$5:$Z$19,2,FALSE),0)</f>
        <v>0</v>
      </c>
      <c r="Z425" s="20">
        <f t="shared" ca="1" si="33"/>
        <v>0</v>
      </c>
      <c r="AA425" s="21">
        <f t="shared" ca="1" si="34"/>
        <v>0</v>
      </c>
      <c r="AB425" s="16"/>
    </row>
    <row r="426" spans="1:28" x14ac:dyDescent="0.25">
      <c r="A426" s="14"/>
      <c r="B426" s="130"/>
      <c r="C426" s="130"/>
      <c r="D426" s="180"/>
      <c r="E426" s="131"/>
      <c r="F426" s="32">
        <f t="shared" si="30"/>
        <v>0</v>
      </c>
      <c r="G426" s="132"/>
      <c r="H426" s="133"/>
      <c r="I426" s="133"/>
      <c r="J426" s="133"/>
      <c r="K426" s="133"/>
      <c r="L426" s="133"/>
      <c r="M426" s="133"/>
      <c r="N426" s="133"/>
      <c r="O426" s="133"/>
      <c r="P426" s="133"/>
      <c r="Q426" s="133"/>
      <c r="R426" s="133"/>
      <c r="S426" s="133"/>
      <c r="T426" s="133"/>
      <c r="U426" s="133"/>
      <c r="V426" s="29">
        <f ca="1">IFERROR(VLOOKUP(B426,'R001'!$X$5:$Y$19,2,FALSE),0)+IFERROR(VLOOKUP(B426,'R002'!$X$5:$Y$19,2,FALSE),0)+IFERROR(VLOOKUP(B426,'R003'!$X$5:$Y$19,2,FALSE),0)+IFERROR(VLOOKUP(B426,'R004'!$X$5:$Y$19,2,FALSE),0)+IFERROR(VLOOKUP(B426,'R005'!$X$5:$Y$19,2,FALSE),0)+IFERROR(VLOOKUP(B426,'R006'!$X$5:$Y$19,2,FALSE),0)+IFERROR(VLOOKUP(B426,'R007'!$X$5:$Y$19,2,FALSE),0)+IFERROR(VLOOKUP(B426,'R008'!$X$5:$Y$19,2,FALSE),0)+IFERROR(VLOOKUP(B426,'R009'!$X$5:$Y$19,2,FALSE),0)+IFERROR(VLOOKUP(B426,'R010'!$X$5:$Y$19,2,FALSE),0)+IFERROR(VLOOKUP(B426,'R011'!$X$5:$Y$19,2,FALSE),0)+IFERROR(VLOOKUP(B426,'R012'!$X$5:$Y$19,2,FALSE),0)+IFERROR(VLOOKUP(B426,'R013'!$X$5:$Y$19,2,FALSE),0)+IFERROR(VLOOKUP(B426,'R014'!$X$5:$Y$19,2,FALSE),0)+IFERROR(VLOOKUP(B426,'R015'!$X$5:$Y$19,2,FALSE),0)+IFERROR(VLOOKUP(B426,'R016'!$X$5:$Y$19,2,FALSE),0)+IFERROR(VLOOKUP(B426,'R017'!$X$5:$Y$19,2,FALSE),0)+IFERROR(VLOOKUP(B426,'R018'!$X$5:$Y$19,2,FALSE),0)+IFERROR(VLOOKUP(B426,'R019'!$X$5:$Y$19,2,FALSE),0)+IFERROR(VLOOKUP(B426,'R020'!$X$5:$Y$19,2,FALSE),0)+IFERROR(VLOOKUP(B426,'R021'!$X$5:$Y$19,2,FALSE),0)</f>
        <v>0</v>
      </c>
      <c r="W426" s="30">
        <f t="shared" ca="1" si="31"/>
        <v>0</v>
      </c>
      <c r="X426" s="31">
        <f t="shared" ca="1" si="32"/>
        <v>0</v>
      </c>
      <c r="Y426" s="19">
        <f ca="1">IFERROR(VLOOKUP(B426,'R001'!$X$5:$Z$19,2,FALSE),0)+IFERROR(VLOOKUP(B426,'R002'!$X$5:$Z$19,2,FALSE),0)+IFERROR(VLOOKUP(B426,'R003'!$X$5:$Z$19,2,FALSE),0)+IFERROR(VLOOKUP(B426,'R004'!$X$5:$Z$19,2,FALSE),0)+IFERROR(VLOOKUP(B426,'R005'!$X$5:$Z$19,2,FALSE),0)+IFERROR(VLOOKUP(B426,'R006'!$X$5:$Z$19,2,FALSE),0)+IFERROR(VLOOKUP(B426,'R007'!$X$5:$Z$19,2,FALSE),0)+IFERROR(VLOOKUP(B426,'R008'!$X$5:$Z$19,2,FALSE),0)+IFERROR(VLOOKUP(B426,'R009'!$X$5:$Z$19,2,FALSE),0)+IFERROR(VLOOKUP(B426,'R010'!$X$5:$Z$19,2,FALSE),0)+IFERROR(VLOOKUP(B426,'R011'!$X$5:$Z$19,2,FALSE),0)+IFERROR(VLOOKUP(B426,'R012'!$X$5:$Z$19,2,FALSE),0)+IFERROR(VLOOKUP(B426,'R013'!$X$5:$Z$19,2,FALSE),0)+IFERROR(VLOOKUP(B426,'R014'!$X$5:$Z$19,2,FALSE),0)+IFERROR(VLOOKUP(B426,'R015'!$X$5:$Z$19,2,FALSE),0)+IFERROR(VLOOKUP(B426,'R016'!$X$5:$Z$19,2,FALSE),0)+IFERROR(VLOOKUP(B426,'R017'!$X$5:$Z$19,2,FALSE),0)+IFERROR(VLOOKUP(B426,'R018'!$X$5:$Z$19,2,FALSE),0)+IFERROR(VLOOKUP(B426,'R019'!$X$5:$Z$19,2,FALSE),0)+IFERROR(VLOOKUP(B426,'R020'!$X$5:$Z$19,2,FALSE),0)+IFERROR(VLOOKUP(B426,'R021'!$X$5:$Z$19,2,FALSE),0)</f>
        <v>0</v>
      </c>
      <c r="Z426" s="20">
        <f t="shared" ca="1" si="33"/>
        <v>0</v>
      </c>
      <c r="AA426" s="21">
        <f t="shared" ca="1" si="34"/>
        <v>0</v>
      </c>
      <c r="AB426" s="16"/>
    </row>
    <row r="427" spans="1:28" x14ac:dyDescent="0.25">
      <c r="A427" s="14"/>
      <c r="B427" s="130"/>
      <c r="C427" s="130"/>
      <c r="D427" s="180"/>
      <c r="E427" s="131"/>
      <c r="F427" s="32">
        <f t="shared" si="30"/>
        <v>0</v>
      </c>
      <c r="G427" s="132"/>
      <c r="H427" s="133"/>
      <c r="I427" s="133"/>
      <c r="J427" s="133"/>
      <c r="K427" s="133"/>
      <c r="L427" s="133"/>
      <c r="M427" s="133"/>
      <c r="N427" s="133"/>
      <c r="O427" s="133"/>
      <c r="P427" s="133"/>
      <c r="Q427" s="133"/>
      <c r="R427" s="133"/>
      <c r="S427" s="133"/>
      <c r="T427" s="133"/>
      <c r="U427" s="133"/>
      <c r="V427" s="29">
        <f ca="1">IFERROR(VLOOKUP(B427,'R001'!$X$5:$Y$19,2,FALSE),0)+IFERROR(VLOOKUP(B427,'R002'!$X$5:$Y$19,2,FALSE),0)+IFERROR(VLOOKUP(B427,'R003'!$X$5:$Y$19,2,FALSE),0)+IFERROR(VLOOKUP(B427,'R004'!$X$5:$Y$19,2,FALSE),0)+IFERROR(VLOOKUP(B427,'R005'!$X$5:$Y$19,2,FALSE),0)+IFERROR(VLOOKUP(B427,'R006'!$X$5:$Y$19,2,FALSE),0)+IFERROR(VLOOKUP(B427,'R007'!$X$5:$Y$19,2,FALSE),0)+IFERROR(VLOOKUP(B427,'R008'!$X$5:$Y$19,2,FALSE),0)+IFERROR(VLOOKUP(B427,'R009'!$X$5:$Y$19,2,FALSE),0)+IFERROR(VLOOKUP(B427,'R010'!$X$5:$Y$19,2,FALSE),0)+IFERROR(VLOOKUP(B427,'R011'!$X$5:$Y$19,2,FALSE),0)+IFERROR(VLOOKUP(B427,'R012'!$X$5:$Y$19,2,FALSE),0)+IFERROR(VLOOKUP(B427,'R013'!$X$5:$Y$19,2,FALSE),0)+IFERROR(VLOOKUP(B427,'R014'!$X$5:$Y$19,2,FALSE),0)+IFERROR(VLOOKUP(B427,'R015'!$X$5:$Y$19,2,FALSE),0)+IFERROR(VLOOKUP(B427,'R016'!$X$5:$Y$19,2,FALSE),0)+IFERROR(VLOOKUP(B427,'R017'!$X$5:$Y$19,2,FALSE),0)+IFERROR(VLOOKUP(B427,'R018'!$X$5:$Y$19,2,FALSE),0)+IFERROR(VLOOKUP(B427,'R019'!$X$5:$Y$19,2,FALSE),0)+IFERROR(VLOOKUP(B427,'R020'!$X$5:$Y$19,2,FALSE),0)+IFERROR(VLOOKUP(B427,'R021'!$X$5:$Y$19,2,FALSE),0)</f>
        <v>0</v>
      </c>
      <c r="W427" s="30">
        <f t="shared" ca="1" si="31"/>
        <v>0</v>
      </c>
      <c r="X427" s="31">
        <f t="shared" ca="1" si="32"/>
        <v>0</v>
      </c>
      <c r="Y427" s="19">
        <f ca="1">IFERROR(VLOOKUP(B427,'R001'!$X$5:$Z$19,2,FALSE),0)+IFERROR(VLOOKUP(B427,'R002'!$X$5:$Z$19,2,FALSE),0)+IFERROR(VLOOKUP(B427,'R003'!$X$5:$Z$19,2,FALSE),0)+IFERROR(VLOOKUP(B427,'R004'!$X$5:$Z$19,2,FALSE),0)+IFERROR(VLOOKUP(B427,'R005'!$X$5:$Z$19,2,FALSE),0)+IFERROR(VLOOKUP(B427,'R006'!$X$5:$Z$19,2,FALSE),0)+IFERROR(VLOOKUP(B427,'R007'!$X$5:$Z$19,2,FALSE),0)+IFERROR(VLOOKUP(B427,'R008'!$X$5:$Z$19,2,FALSE),0)+IFERROR(VLOOKUP(B427,'R009'!$X$5:$Z$19,2,FALSE),0)+IFERROR(VLOOKUP(B427,'R010'!$X$5:$Z$19,2,FALSE),0)+IFERROR(VLOOKUP(B427,'R011'!$X$5:$Z$19,2,FALSE),0)+IFERROR(VLOOKUP(B427,'R012'!$X$5:$Z$19,2,FALSE),0)+IFERROR(VLOOKUP(B427,'R013'!$X$5:$Z$19,2,FALSE),0)+IFERROR(VLOOKUP(B427,'R014'!$X$5:$Z$19,2,FALSE),0)+IFERROR(VLOOKUP(B427,'R015'!$X$5:$Z$19,2,FALSE),0)+IFERROR(VLOOKUP(B427,'R016'!$X$5:$Z$19,2,FALSE),0)+IFERROR(VLOOKUP(B427,'R017'!$X$5:$Z$19,2,FALSE),0)+IFERROR(VLOOKUP(B427,'R018'!$X$5:$Z$19,2,FALSE),0)+IFERROR(VLOOKUP(B427,'R019'!$X$5:$Z$19,2,FALSE),0)+IFERROR(VLOOKUP(B427,'R020'!$X$5:$Z$19,2,FALSE),0)+IFERROR(VLOOKUP(B427,'R021'!$X$5:$Z$19,2,FALSE),0)</f>
        <v>0</v>
      </c>
      <c r="Z427" s="20">
        <f t="shared" ca="1" si="33"/>
        <v>0</v>
      </c>
      <c r="AA427" s="21">
        <f t="shared" ca="1" si="34"/>
        <v>0</v>
      </c>
      <c r="AB427" s="16"/>
    </row>
    <row r="428" spans="1:28" x14ac:dyDescent="0.25">
      <c r="A428" s="14"/>
      <c r="B428" s="130"/>
      <c r="C428" s="130"/>
      <c r="D428" s="180"/>
      <c r="E428" s="131"/>
      <c r="F428" s="32">
        <f t="shared" si="30"/>
        <v>0</v>
      </c>
      <c r="G428" s="132"/>
      <c r="H428" s="133"/>
      <c r="I428" s="133"/>
      <c r="J428" s="133"/>
      <c r="K428" s="133"/>
      <c r="L428" s="133"/>
      <c r="M428" s="133"/>
      <c r="N428" s="133"/>
      <c r="O428" s="133"/>
      <c r="P428" s="133"/>
      <c r="Q428" s="133"/>
      <c r="R428" s="133"/>
      <c r="S428" s="133"/>
      <c r="T428" s="133"/>
      <c r="U428" s="133"/>
      <c r="V428" s="29">
        <f ca="1">IFERROR(VLOOKUP(B428,'R001'!$X$5:$Y$19,2,FALSE),0)+IFERROR(VLOOKUP(B428,'R002'!$X$5:$Y$19,2,FALSE),0)+IFERROR(VLOOKUP(B428,'R003'!$X$5:$Y$19,2,FALSE),0)+IFERROR(VLOOKUP(B428,'R004'!$X$5:$Y$19,2,FALSE),0)+IFERROR(VLOOKUP(B428,'R005'!$X$5:$Y$19,2,FALSE),0)+IFERROR(VLOOKUP(B428,'R006'!$X$5:$Y$19,2,FALSE),0)+IFERROR(VLOOKUP(B428,'R007'!$X$5:$Y$19,2,FALSE),0)+IFERROR(VLOOKUP(B428,'R008'!$X$5:$Y$19,2,FALSE),0)+IFERROR(VLOOKUP(B428,'R009'!$X$5:$Y$19,2,FALSE),0)+IFERROR(VLOOKUP(B428,'R010'!$X$5:$Y$19,2,FALSE),0)+IFERROR(VLOOKUP(B428,'R011'!$X$5:$Y$19,2,FALSE),0)+IFERROR(VLOOKUP(B428,'R012'!$X$5:$Y$19,2,FALSE),0)+IFERROR(VLOOKUP(B428,'R013'!$X$5:$Y$19,2,FALSE),0)+IFERROR(VLOOKUP(B428,'R014'!$X$5:$Y$19,2,FALSE),0)+IFERROR(VLOOKUP(B428,'R015'!$X$5:$Y$19,2,FALSE),0)+IFERROR(VLOOKUP(B428,'R016'!$X$5:$Y$19,2,FALSE),0)+IFERROR(VLOOKUP(B428,'R017'!$X$5:$Y$19,2,FALSE),0)+IFERROR(VLOOKUP(B428,'R018'!$X$5:$Y$19,2,FALSE),0)+IFERROR(VLOOKUP(B428,'R019'!$X$5:$Y$19,2,FALSE),0)+IFERROR(VLOOKUP(B428,'R020'!$X$5:$Y$19,2,FALSE),0)+IFERROR(VLOOKUP(B428,'R021'!$X$5:$Y$19,2,FALSE),0)</f>
        <v>0</v>
      </c>
      <c r="W428" s="30">
        <f t="shared" ca="1" si="31"/>
        <v>0</v>
      </c>
      <c r="X428" s="31">
        <f t="shared" ca="1" si="32"/>
        <v>0</v>
      </c>
      <c r="Y428" s="19">
        <f ca="1">IFERROR(VLOOKUP(B428,'R001'!$X$5:$Z$19,2,FALSE),0)+IFERROR(VLOOKUP(B428,'R002'!$X$5:$Z$19,2,FALSE),0)+IFERROR(VLOOKUP(B428,'R003'!$X$5:$Z$19,2,FALSE),0)+IFERROR(VLOOKUP(B428,'R004'!$X$5:$Z$19,2,FALSE),0)+IFERROR(VLOOKUP(B428,'R005'!$X$5:$Z$19,2,FALSE),0)+IFERROR(VLOOKUP(B428,'R006'!$X$5:$Z$19,2,FALSE),0)+IFERROR(VLOOKUP(B428,'R007'!$X$5:$Z$19,2,FALSE),0)+IFERROR(VLOOKUP(B428,'R008'!$X$5:$Z$19,2,FALSE),0)+IFERROR(VLOOKUP(B428,'R009'!$X$5:$Z$19,2,FALSE),0)+IFERROR(VLOOKUP(B428,'R010'!$X$5:$Z$19,2,FALSE),0)+IFERROR(VLOOKUP(B428,'R011'!$X$5:$Z$19,2,FALSE),0)+IFERROR(VLOOKUP(B428,'R012'!$X$5:$Z$19,2,FALSE),0)+IFERROR(VLOOKUP(B428,'R013'!$X$5:$Z$19,2,FALSE),0)+IFERROR(VLOOKUP(B428,'R014'!$X$5:$Z$19,2,FALSE),0)+IFERROR(VLOOKUP(B428,'R015'!$X$5:$Z$19,2,FALSE),0)+IFERROR(VLOOKUP(B428,'R016'!$X$5:$Z$19,2,FALSE),0)+IFERROR(VLOOKUP(B428,'R017'!$X$5:$Z$19,2,FALSE),0)+IFERROR(VLOOKUP(B428,'R018'!$X$5:$Z$19,2,FALSE),0)+IFERROR(VLOOKUP(B428,'R019'!$X$5:$Z$19,2,FALSE),0)+IFERROR(VLOOKUP(B428,'R020'!$X$5:$Z$19,2,FALSE),0)+IFERROR(VLOOKUP(B428,'R021'!$X$5:$Z$19,2,FALSE),0)</f>
        <v>0</v>
      </c>
      <c r="Z428" s="20">
        <f t="shared" ca="1" si="33"/>
        <v>0</v>
      </c>
      <c r="AA428" s="21">
        <f t="shared" ca="1" si="34"/>
        <v>0</v>
      </c>
      <c r="AB428" s="16"/>
    </row>
    <row r="429" spans="1:28" x14ac:dyDescent="0.25">
      <c r="A429" s="14"/>
      <c r="B429" s="130"/>
      <c r="C429" s="130"/>
      <c r="D429" s="180"/>
      <c r="E429" s="131"/>
      <c r="F429" s="32">
        <f t="shared" si="30"/>
        <v>0</v>
      </c>
      <c r="G429" s="132"/>
      <c r="H429" s="133"/>
      <c r="I429" s="133"/>
      <c r="J429" s="133"/>
      <c r="K429" s="133"/>
      <c r="L429" s="133"/>
      <c r="M429" s="133"/>
      <c r="N429" s="133"/>
      <c r="O429" s="133"/>
      <c r="P429" s="133"/>
      <c r="Q429" s="133"/>
      <c r="R429" s="133"/>
      <c r="S429" s="133"/>
      <c r="T429" s="133"/>
      <c r="U429" s="133"/>
      <c r="V429" s="29">
        <f ca="1">IFERROR(VLOOKUP(B429,'R001'!$X$5:$Y$19,2,FALSE),0)+IFERROR(VLOOKUP(B429,'R002'!$X$5:$Y$19,2,FALSE),0)+IFERROR(VLOOKUP(B429,'R003'!$X$5:$Y$19,2,FALSE),0)+IFERROR(VLOOKUP(B429,'R004'!$X$5:$Y$19,2,FALSE),0)+IFERROR(VLOOKUP(B429,'R005'!$X$5:$Y$19,2,FALSE),0)+IFERROR(VLOOKUP(B429,'R006'!$X$5:$Y$19,2,FALSE),0)+IFERROR(VLOOKUP(B429,'R007'!$X$5:$Y$19,2,FALSE),0)+IFERROR(VLOOKUP(B429,'R008'!$X$5:$Y$19,2,FALSE),0)+IFERROR(VLOOKUP(B429,'R009'!$X$5:$Y$19,2,FALSE),0)+IFERROR(VLOOKUP(B429,'R010'!$X$5:$Y$19,2,FALSE),0)+IFERROR(VLOOKUP(B429,'R011'!$X$5:$Y$19,2,FALSE),0)+IFERROR(VLOOKUP(B429,'R012'!$X$5:$Y$19,2,FALSE),0)+IFERROR(VLOOKUP(B429,'R013'!$X$5:$Y$19,2,FALSE),0)+IFERROR(VLOOKUP(B429,'R014'!$X$5:$Y$19,2,FALSE),0)+IFERROR(VLOOKUP(B429,'R015'!$X$5:$Y$19,2,FALSE),0)+IFERROR(VLOOKUP(B429,'R016'!$X$5:$Y$19,2,FALSE),0)+IFERROR(VLOOKUP(B429,'R017'!$X$5:$Y$19,2,FALSE),0)+IFERROR(VLOOKUP(B429,'R018'!$X$5:$Y$19,2,FALSE),0)+IFERROR(VLOOKUP(B429,'R019'!$X$5:$Y$19,2,FALSE),0)+IFERROR(VLOOKUP(B429,'R020'!$X$5:$Y$19,2,FALSE),0)+IFERROR(VLOOKUP(B429,'R021'!$X$5:$Y$19,2,FALSE),0)</f>
        <v>0</v>
      </c>
      <c r="W429" s="30">
        <f t="shared" ca="1" si="31"/>
        <v>0</v>
      </c>
      <c r="X429" s="31">
        <f t="shared" ca="1" si="32"/>
        <v>0</v>
      </c>
      <c r="Y429" s="19">
        <f ca="1">IFERROR(VLOOKUP(B429,'R001'!$X$5:$Z$19,2,FALSE),0)+IFERROR(VLOOKUP(B429,'R002'!$X$5:$Z$19,2,FALSE),0)+IFERROR(VLOOKUP(B429,'R003'!$X$5:$Z$19,2,FALSE),0)+IFERROR(VLOOKUP(B429,'R004'!$X$5:$Z$19,2,FALSE),0)+IFERROR(VLOOKUP(B429,'R005'!$X$5:$Z$19,2,FALSE),0)+IFERROR(VLOOKUP(B429,'R006'!$X$5:$Z$19,2,FALSE),0)+IFERROR(VLOOKUP(B429,'R007'!$X$5:$Z$19,2,FALSE),0)+IFERROR(VLOOKUP(B429,'R008'!$X$5:$Z$19,2,FALSE),0)+IFERROR(VLOOKUP(B429,'R009'!$X$5:$Z$19,2,FALSE),0)+IFERROR(VLOOKUP(B429,'R010'!$X$5:$Z$19,2,FALSE),0)+IFERROR(VLOOKUP(B429,'R011'!$X$5:$Z$19,2,FALSE),0)+IFERROR(VLOOKUP(B429,'R012'!$X$5:$Z$19,2,FALSE),0)+IFERROR(VLOOKUP(B429,'R013'!$X$5:$Z$19,2,FALSE),0)+IFERROR(VLOOKUP(B429,'R014'!$X$5:$Z$19,2,FALSE),0)+IFERROR(VLOOKUP(B429,'R015'!$X$5:$Z$19,2,FALSE),0)+IFERROR(VLOOKUP(B429,'R016'!$X$5:$Z$19,2,FALSE),0)+IFERROR(VLOOKUP(B429,'R017'!$X$5:$Z$19,2,FALSE),0)+IFERROR(VLOOKUP(B429,'R018'!$X$5:$Z$19,2,FALSE),0)+IFERROR(VLOOKUP(B429,'R019'!$X$5:$Z$19,2,FALSE),0)+IFERROR(VLOOKUP(B429,'R020'!$X$5:$Z$19,2,FALSE),0)+IFERROR(VLOOKUP(B429,'R021'!$X$5:$Z$19,2,FALSE),0)</f>
        <v>0</v>
      </c>
      <c r="Z429" s="20">
        <f t="shared" ca="1" si="33"/>
        <v>0</v>
      </c>
      <c r="AA429" s="21">
        <f t="shared" ca="1" si="34"/>
        <v>0</v>
      </c>
      <c r="AB429" s="16"/>
    </row>
    <row r="430" spans="1:28" x14ac:dyDescent="0.25">
      <c r="A430" s="14"/>
      <c r="B430" s="130"/>
      <c r="C430" s="130"/>
      <c r="D430" s="180"/>
      <c r="E430" s="131"/>
      <c r="F430" s="32">
        <f t="shared" si="30"/>
        <v>0</v>
      </c>
      <c r="G430" s="132"/>
      <c r="H430" s="133"/>
      <c r="I430" s="133"/>
      <c r="J430" s="133"/>
      <c r="K430" s="133"/>
      <c r="L430" s="133"/>
      <c r="M430" s="133"/>
      <c r="N430" s="133"/>
      <c r="O430" s="133"/>
      <c r="P430" s="133"/>
      <c r="Q430" s="133"/>
      <c r="R430" s="133"/>
      <c r="S430" s="133"/>
      <c r="T430" s="133"/>
      <c r="U430" s="133"/>
      <c r="V430" s="29">
        <f ca="1">IFERROR(VLOOKUP(B430,'R001'!$X$5:$Y$19,2,FALSE),0)+IFERROR(VLOOKUP(B430,'R002'!$X$5:$Y$19,2,FALSE),0)+IFERROR(VLOOKUP(B430,'R003'!$X$5:$Y$19,2,FALSE),0)+IFERROR(VLOOKUP(B430,'R004'!$X$5:$Y$19,2,FALSE),0)+IFERROR(VLOOKUP(B430,'R005'!$X$5:$Y$19,2,FALSE),0)+IFERROR(VLOOKUP(B430,'R006'!$X$5:$Y$19,2,FALSE),0)+IFERROR(VLOOKUP(B430,'R007'!$X$5:$Y$19,2,FALSE),0)+IFERROR(VLOOKUP(B430,'R008'!$X$5:$Y$19,2,FALSE),0)+IFERROR(VLOOKUP(B430,'R009'!$X$5:$Y$19,2,FALSE),0)+IFERROR(VLOOKUP(B430,'R010'!$X$5:$Y$19,2,FALSE),0)+IFERROR(VLOOKUP(B430,'R011'!$X$5:$Y$19,2,FALSE),0)+IFERROR(VLOOKUP(B430,'R012'!$X$5:$Y$19,2,FALSE),0)+IFERROR(VLOOKUP(B430,'R013'!$X$5:$Y$19,2,FALSE),0)+IFERROR(VLOOKUP(B430,'R014'!$X$5:$Y$19,2,FALSE),0)+IFERROR(VLOOKUP(B430,'R015'!$X$5:$Y$19,2,FALSE),0)+IFERROR(VLOOKUP(B430,'R016'!$X$5:$Y$19,2,FALSE),0)+IFERROR(VLOOKUP(B430,'R017'!$X$5:$Y$19,2,FALSE),0)+IFERROR(VLOOKUP(B430,'R018'!$X$5:$Y$19,2,FALSE),0)+IFERROR(VLOOKUP(B430,'R019'!$X$5:$Y$19,2,FALSE),0)+IFERROR(VLOOKUP(B430,'R020'!$X$5:$Y$19,2,FALSE),0)+IFERROR(VLOOKUP(B430,'R021'!$X$5:$Y$19,2,FALSE),0)</f>
        <v>0</v>
      </c>
      <c r="W430" s="30">
        <f t="shared" ca="1" si="31"/>
        <v>0</v>
      </c>
      <c r="X430" s="31">
        <f t="shared" ca="1" si="32"/>
        <v>0</v>
      </c>
      <c r="Y430" s="19">
        <f ca="1">IFERROR(VLOOKUP(B430,'R001'!$X$5:$Z$19,2,FALSE),0)+IFERROR(VLOOKUP(B430,'R002'!$X$5:$Z$19,2,FALSE),0)+IFERROR(VLOOKUP(B430,'R003'!$X$5:$Z$19,2,FALSE),0)+IFERROR(VLOOKUP(B430,'R004'!$X$5:$Z$19,2,FALSE),0)+IFERROR(VLOOKUP(B430,'R005'!$X$5:$Z$19,2,FALSE),0)+IFERROR(VLOOKUP(B430,'R006'!$X$5:$Z$19,2,FALSE),0)+IFERROR(VLOOKUP(B430,'R007'!$X$5:$Z$19,2,FALSE),0)+IFERROR(VLOOKUP(B430,'R008'!$X$5:$Z$19,2,FALSE),0)+IFERROR(VLOOKUP(B430,'R009'!$X$5:$Z$19,2,FALSE),0)+IFERROR(VLOOKUP(B430,'R010'!$X$5:$Z$19,2,FALSE),0)+IFERROR(VLOOKUP(B430,'R011'!$X$5:$Z$19,2,FALSE),0)+IFERROR(VLOOKUP(B430,'R012'!$X$5:$Z$19,2,FALSE),0)+IFERROR(VLOOKUP(B430,'R013'!$X$5:$Z$19,2,FALSE),0)+IFERROR(VLOOKUP(B430,'R014'!$X$5:$Z$19,2,FALSE),0)+IFERROR(VLOOKUP(B430,'R015'!$X$5:$Z$19,2,FALSE),0)+IFERROR(VLOOKUP(B430,'R016'!$X$5:$Z$19,2,FALSE),0)+IFERROR(VLOOKUP(B430,'R017'!$X$5:$Z$19,2,FALSE),0)+IFERROR(VLOOKUP(B430,'R018'!$X$5:$Z$19,2,FALSE),0)+IFERROR(VLOOKUP(B430,'R019'!$X$5:$Z$19,2,FALSE),0)+IFERROR(VLOOKUP(B430,'R020'!$X$5:$Z$19,2,FALSE),0)+IFERROR(VLOOKUP(B430,'R021'!$X$5:$Z$19,2,FALSE),0)</f>
        <v>0</v>
      </c>
      <c r="Z430" s="20">
        <f t="shared" ca="1" si="33"/>
        <v>0</v>
      </c>
      <c r="AA430" s="21">
        <f t="shared" ca="1" si="34"/>
        <v>0</v>
      </c>
      <c r="AB430" s="16"/>
    </row>
    <row r="431" spans="1:28" x14ac:dyDescent="0.25">
      <c r="A431" s="14"/>
      <c r="B431" s="130"/>
      <c r="C431" s="130"/>
      <c r="D431" s="180"/>
      <c r="E431" s="131"/>
      <c r="F431" s="32">
        <f t="shared" si="30"/>
        <v>0</v>
      </c>
      <c r="G431" s="132"/>
      <c r="H431" s="133"/>
      <c r="I431" s="133"/>
      <c r="J431" s="133"/>
      <c r="K431" s="133"/>
      <c r="L431" s="133"/>
      <c r="M431" s="133"/>
      <c r="N431" s="133"/>
      <c r="O431" s="133"/>
      <c r="P431" s="133"/>
      <c r="Q431" s="133"/>
      <c r="R431" s="133"/>
      <c r="S431" s="133"/>
      <c r="T431" s="133"/>
      <c r="U431" s="133"/>
      <c r="V431" s="29">
        <f ca="1">IFERROR(VLOOKUP(B431,'R001'!$X$5:$Y$19,2,FALSE),0)+IFERROR(VLOOKUP(B431,'R002'!$X$5:$Y$19,2,FALSE),0)+IFERROR(VLOOKUP(B431,'R003'!$X$5:$Y$19,2,FALSE),0)+IFERROR(VLOOKUP(B431,'R004'!$X$5:$Y$19,2,FALSE),0)+IFERROR(VLOOKUP(B431,'R005'!$X$5:$Y$19,2,FALSE),0)+IFERROR(VLOOKUP(B431,'R006'!$X$5:$Y$19,2,FALSE),0)+IFERROR(VLOOKUP(B431,'R007'!$X$5:$Y$19,2,FALSE),0)+IFERROR(VLOOKUP(B431,'R008'!$X$5:$Y$19,2,FALSE),0)+IFERROR(VLOOKUP(B431,'R009'!$X$5:$Y$19,2,FALSE),0)+IFERROR(VLOOKUP(B431,'R010'!$X$5:$Y$19,2,FALSE),0)+IFERROR(VLOOKUP(B431,'R011'!$X$5:$Y$19,2,FALSE),0)+IFERROR(VLOOKUP(B431,'R012'!$X$5:$Y$19,2,FALSE),0)+IFERROR(VLOOKUP(B431,'R013'!$X$5:$Y$19,2,FALSE),0)+IFERROR(VLOOKUP(B431,'R014'!$X$5:$Y$19,2,FALSE),0)+IFERROR(VLOOKUP(B431,'R015'!$X$5:$Y$19,2,FALSE),0)+IFERROR(VLOOKUP(B431,'R016'!$X$5:$Y$19,2,FALSE),0)+IFERROR(VLOOKUP(B431,'R017'!$X$5:$Y$19,2,FALSE),0)+IFERROR(VLOOKUP(B431,'R018'!$X$5:$Y$19,2,FALSE),0)+IFERROR(VLOOKUP(B431,'R019'!$X$5:$Y$19,2,FALSE),0)+IFERROR(VLOOKUP(B431,'R020'!$X$5:$Y$19,2,FALSE),0)+IFERROR(VLOOKUP(B431,'R021'!$X$5:$Y$19,2,FALSE),0)</f>
        <v>0</v>
      </c>
      <c r="W431" s="30">
        <f t="shared" ca="1" si="31"/>
        <v>0</v>
      </c>
      <c r="X431" s="31">
        <f t="shared" ca="1" si="32"/>
        <v>0</v>
      </c>
      <c r="Y431" s="19">
        <f ca="1">IFERROR(VLOOKUP(B431,'R001'!$X$5:$Z$19,2,FALSE),0)+IFERROR(VLOOKUP(B431,'R002'!$X$5:$Z$19,2,FALSE),0)+IFERROR(VLOOKUP(B431,'R003'!$X$5:$Z$19,2,FALSE),0)+IFERROR(VLOOKUP(B431,'R004'!$X$5:$Z$19,2,FALSE),0)+IFERROR(VLOOKUP(B431,'R005'!$X$5:$Z$19,2,FALSE),0)+IFERROR(VLOOKUP(B431,'R006'!$X$5:$Z$19,2,FALSE),0)+IFERROR(VLOOKUP(B431,'R007'!$X$5:$Z$19,2,FALSE),0)+IFERROR(VLOOKUP(B431,'R008'!$X$5:$Z$19,2,FALSE),0)+IFERROR(VLOOKUP(B431,'R009'!$X$5:$Z$19,2,FALSE),0)+IFERROR(VLOOKUP(B431,'R010'!$X$5:$Z$19,2,FALSE),0)+IFERROR(VLOOKUP(B431,'R011'!$X$5:$Z$19,2,FALSE),0)+IFERROR(VLOOKUP(B431,'R012'!$X$5:$Z$19,2,FALSE),0)+IFERROR(VLOOKUP(B431,'R013'!$X$5:$Z$19,2,FALSE),0)+IFERROR(VLOOKUP(B431,'R014'!$X$5:$Z$19,2,FALSE),0)+IFERROR(VLOOKUP(B431,'R015'!$X$5:$Z$19,2,FALSE),0)+IFERROR(VLOOKUP(B431,'R016'!$X$5:$Z$19,2,FALSE),0)+IFERROR(VLOOKUP(B431,'R017'!$X$5:$Z$19,2,FALSE),0)+IFERROR(VLOOKUP(B431,'R018'!$X$5:$Z$19,2,FALSE),0)+IFERROR(VLOOKUP(B431,'R019'!$X$5:$Z$19,2,FALSE),0)+IFERROR(VLOOKUP(B431,'R020'!$X$5:$Z$19,2,FALSE),0)+IFERROR(VLOOKUP(B431,'R021'!$X$5:$Z$19,2,FALSE),0)</f>
        <v>0</v>
      </c>
      <c r="Z431" s="20">
        <f t="shared" ca="1" si="33"/>
        <v>0</v>
      </c>
      <c r="AA431" s="21">
        <f t="shared" ca="1" si="34"/>
        <v>0</v>
      </c>
      <c r="AB431" s="16"/>
    </row>
    <row r="432" spans="1:28" x14ac:dyDescent="0.25">
      <c r="A432" s="14"/>
      <c r="B432" s="130"/>
      <c r="C432" s="130"/>
      <c r="D432" s="180"/>
      <c r="E432" s="131"/>
      <c r="F432" s="32">
        <f t="shared" si="30"/>
        <v>0</v>
      </c>
      <c r="G432" s="132"/>
      <c r="H432" s="133"/>
      <c r="I432" s="133"/>
      <c r="J432" s="133"/>
      <c r="K432" s="133"/>
      <c r="L432" s="133"/>
      <c r="M432" s="133"/>
      <c r="N432" s="133"/>
      <c r="O432" s="133"/>
      <c r="P432" s="133"/>
      <c r="Q432" s="133"/>
      <c r="R432" s="133"/>
      <c r="S432" s="133"/>
      <c r="T432" s="133"/>
      <c r="U432" s="133"/>
      <c r="V432" s="29">
        <f ca="1">IFERROR(VLOOKUP(B432,'R001'!$X$5:$Y$19,2,FALSE),0)+IFERROR(VLOOKUP(B432,'R002'!$X$5:$Y$19,2,FALSE),0)+IFERROR(VLOOKUP(B432,'R003'!$X$5:$Y$19,2,FALSE),0)+IFERROR(VLOOKUP(B432,'R004'!$X$5:$Y$19,2,FALSE),0)+IFERROR(VLOOKUP(B432,'R005'!$X$5:$Y$19,2,FALSE),0)+IFERROR(VLOOKUP(B432,'R006'!$X$5:$Y$19,2,FALSE),0)+IFERROR(VLOOKUP(B432,'R007'!$X$5:$Y$19,2,FALSE),0)+IFERROR(VLOOKUP(B432,'R008'!$X$5:$Y$19,2,FALSE),0)+IFERROR(VLOOKUP(B432,'R009'!$X$5:$Y$19,2,FALSE),0)+IFERROR(VLOOKUP(B432,'R010'!$X$5:$Y$19,2,FALSE),0)+IFERROR(VLOOKUP(B432,'R011'!$X$5:$Y$19,2,FALSE),0)+IFERROR(VLOOKUP(B432,'R012'!$X$5:$Y$19,2,FALSE),0)+IFERROR(VLOOKUP(B432,'R013'!$X$5:$Y$19,2,FALSE),0)+IFERROR(VLOOKUP(B432,'R014'!$X$5:$Y$19,2,FALSE),0)+IFERROR(VLOOKUP(B432,'R015'!$X$5:$Y$19,2,FALSE),0)+IFERROR(VLOOKUP(B432,'R016'!$X$5:$Y$19,2,FALSE),0)+IFERROR(VLOOKUP(B432,'R017'!$X$5:$Y$19,2,FALSE),0)+IFERROR(VLOOKUP(B432,'R018'!$X$5:$Y$19,2,FALSE),0)+IFERROR(VLOOKUP(B432,'R019'!$X$5:$Y$19,2,FALSE),0)+IFERROR(VLOOKUP(B432,'R020'!$X$5:$Y$19,2,FALSE),0)+IFERROR(VLOOKUP(B432,'R021'!$X$5:$Y$19,2,FALSE),0)</f>
        <v>0</v>
      </c>
      <c r="W432" s="30">
        <f t="shared" ca="1" si="31"/>
        <v>0</v>
      </c>
      <c r="X432" s="31">
        <f t="shared" ca="1" si="32"/>
        <v>0</v>
      </c>
      <c r="Y432" s="19">
        <f ca="1">IFERROR(VLOOKUP(B432,'R001'!$X$5:$Z$19,2,FALSE),0)+IFERROR(VLOOKUP(B432,'R002'!$X$5:$Z$19,2,FALSE),0)+IFERROR(VLOOKUP(B432,'R003'!$X$5:$Z$19,2,FALSE),0)+IFERROR(VLOOKUP(B432,'R004'!$X$5:$Z$19,2,FALSE),0)+IFERROR(VLOOKUP(B432,'R005'!$X$5:$Z$19,2,FALSE),0)+IFERROR(VLOOKUP(B432,'R006'!$X$5:$Z$19,2,FALSE),0)+IFERROR(VLOOKUP(B432,'R007'!$X$5:$Z$19,2,FALSE),0)+IFERROR(VLOOKUP(B432,'R008'!$X$5:$Z$19,2,FALSE),0)+IFERROR(VLOOKUP(B432,'R009'!$X$5:$Z$19,2,FALSE),0)+IFERROR(VLOOKUP(B432,'R010'!$X$5:$Z$19,2,FALSE),0)+IFERROR(VLOOKUP(B432,'R011'!$X$5:$Z$19,2,FALSE),0)+IFERROR(VLOOKUP(B432,'R012'!$X$5:$Z$19,2,FALSE),0)+IFERROR(VLOOKUP(B432,'R013'!$X$5:$Z$19,2,FALSE),0)+IFERROR(VLOOKUP(B432,'R014'!$X$5:$Z$19,2,FALSE),0)+IFERROR(VLOOKUP(B432,'R015'!$X$5:$Z$19,2,FALSE),0)+IFERROR(VLOOKUP(B432,'R016'!$X$5:$Z$19,2,FALSE),0)+IFERROR(VLOOKUP(B432,'R017'!$X$5:$Z$19,2,FALSE),0)+IFERROR(VLOOKUP(B432,'R018'!$X$5:$Z$19,2,FALSE),0)+IFERROR(VLOOKUP(B432,'R019'!$X$5:$Z$19,2,FALSE),0)+IFERROR(VLOOKUP(B432,'R020'!$X$5:$Z$19,2,FALSE),0)+IFERROR(VLOOKUP(B432,'R021'!$X$5:$Z$19,2,FALSE),0)</f>
        <v>0</v>
      </c>
      <c r="Z432" s="20">
        <f t="shared" ca="1" si="33"/>
        <v>0</v>
      </c>
      <c r="AA432" s="21">
        <f t="shared" ca="1" si="34"/>
        <v>0</v>
      </c>
      <c r="AB432" s="16"/>
    </row>
    <row r="433" spans="1:28" x14ac:dyDescent="0.25">
      <c r="A433" s="14"/>
      <c r="B433" s="130"/>
      <c r="C433" s="130"/>
      <c r="D433" s="180"/>
      <c r="E433" s="131"/>
      <c r="F433" s="32">
        <f t="shared" si="30"/>
        <v>0</v>
      </c>
      <c r="G433" s="132"/>
      <c r="H433" s="133"/>
      <c r="I433" s="133"/>
      <c r="J433" s="133"/>
      <c r="K433" s="133"/>
      <c r="L433" s="133"/>
      <c r="M433" s="133"/>
      <c r="N433" s="133"/>
      <c r="O433" s="133"/>
      <c r="P433" s="133"/>
      <c r="Q433" s="133"/>
      <c r="R433" s="133"/>
      <c r="S433" s="133"/>
      <c r="T433" s="133"/>
      <c r="U433" s="133"/>
      <c r="V433" s="29">
        <f ca="1">IFERROR(VLOOKUP(B433,'R001'!$X$5:$Y$19,2,FALSE),0)+IFERROR(VLOOKUP(B433,'R002'!$X$5:$Y$19,2,FALSE),0)+IFERROR(VLOOKUP(B433,'R003'!$X$5:$Y$19,2,FALSE),0)+IFERROR(VLOOKUP(B433,'R004'!$X$5:$Y$19,2,FALSE),0)+IFERROR(VLOOKUP(B433,'R005'!$X$5:$Y$19,2,FALSE),0)+IFERROR(VLOOKUP(B433,'R006'!$X$5:$Y$19,2,FALSE),0)+IFERROR(VLOOKUP(B433,'R007'!$X$5:$Y$19,2,FALSE),0)+IFERROR(VLOOKUP(B433,'R008'!$X$5:$Y$19,2,FALSE),0)+IFERROR(VLOOKUP(B433,'R009'!$X$5:$Y$19,2,FALSE),0)+IFERROR(VLOOKUP(B433,'R010'!$X$5:$Y$19,2,FALSE),0)+IFERROR(VLOOKUP(B433,'R011'!$X$5:$Y$19,2,FALSE),0)+IFERROR(VLOOKUP(B433,'R012'!$X$5:$Y$19,2,FALSE),0)+IFERROR(VLOOKUP(B433,'R013'!$X$5:$Y$19,2,FALSE),0)+IFERROR(VLOOKUP(B433,'R014'!$X$5:$Y$19,2,FALSE),0)+IFERROR(VLOOKUP(B433,'R015'!$X$5:$Y$19,2,FALSE),0)+IFERROR(VLOOKUP(B433,'R016'!$X$5:$Y$19,2,FALSE),0)+IFERROR(VLOOKUP(B433,'R017'!$X$5:$Y$19,2,FALSE),0)+IFERROR(VLOOKUP(B433,'R018'!$X$5:$Y$19,2,FALSE),0)+IFERROR(VLOOKUP(B433,'R019'!$X$5:$Y$19,2,FALSE),0)+IFERROR(VLOOKUP(B433,'R020'!$X$5:$Y$19,2,FALSE),0)+IFERROR(VLOOKUP(B433,'R021'!$X$5:$Y$19,2,FALSE),0)</f>
        <v>0</v>
      </c>
      <c r="W433" s="30">
        <f t="shared" ca="1" si="31"/>
        <v>0</v>
      </c>
      <c r="X433" s="31">
        <f t="shared" ca="1" si="32"/>
        <v>0</v>
      </c>
      <c r="Y433" s="19">
        <f ca="1">IFERROR(VLOOKUP(B433,'R001'!$X$5:$Z$19,2,FALSE),0)+IFERROR(VLOOKUP(B433,'R002'!$X$5:$Z$19,2,FALSE),0)+IFERROR(VLOOKUP(B433,'R003'!$X$5:$Z$19,2,FALSE),0)+IFERROR(VLOOKUP(B433,'R004'!$X$5:$Z$19,2,FALSE),0)+IFERROR(VLOOKUP(B433,'R005'!$X$5:$Z$19,2,FALSE),0)+IFERROR(VLOOKUP(B433,'R006'!$X$5:$Z$19,2,FALSE),0)+IFERROR(VLOOKUP(B433,'R007'!$X$5:$Z$19,2,FALSE),0)+IFERROR(VLOOKUP(B433,'R008'!$X$5:$Z$19,2,FALSE),0)+IFERROR(VLOOKUP(B433,'R009'!$X$5:$Z$19,2,FALSE),0)+IFERROR(VLOOKUP(B433,'R010'!$X$5:$Z$19,2,FALSE),0)+IFERROR(VLOOKUP(B433,'R011'!$X$5:$Z$19,2,FALSE),0)+IFERROR(VLOOKUP(B433,'R012'!$X$5:$Z$19,2,FALSE),0)+IFERROR(VLOOKUP(B433,'R013'!$X$5:$Z$19,2,FALSE),0)+IFERROR(VLOOKUP(B433,'R014'!$X$5:$Z$19,2,FALSE),0)+IFERROR(VLOOKUP(B433,'R015'!$X$5:$Z$19,2,FALSE),0)+IFERROR(VLOOKUP(B433,'R016'!$X$5:$Z$19,2,FALSE),0)+IFERROR(VLOOKUP(B433,'R017'!$X$5:$Z$19,2,FALSE),0)+IFERROR(VLOOKUP(B433,'R018'!$X$5:$Z$19,2,FALSE),0)+IFERROR(VLOOKUP(B433,'R019'!$X$5:$Z$19,2,FALSE),0)+IFERROR(VLOOKUP(B433,'R020'!$X$5:$Z$19,2,FALSE),0)+IFERROR(VLOOKUP(B433,'R021'!$X$5:$Z$19,2,FALSE),0)</f>
        <v>0</v>
      </c>
      <c r="Z433" s="20">
        <f t="shared" ca="1" si="33"/>
        <v>0</v>
      </c>
      <c r="AA433" s="21">
        <f t="shared" ca="1" si="34"/>
        <v>0</v>
      </c>
      <c r="AB433" s="16"/>
    </row>
    <row r="434" spans="1:28" x14ac:dyDescent="0.25">
      <c r="A434" s="14"/>
      <c r="B434" s="130"/>
      <c r="C434" s="130"/>
      <c r="D434" s="180"/>
      <c r="E434" s="131"/>
      <c r="F434" s="32">
        <f t="shared" si="30"/>
        <v>0</v>
      </c>
      <c r="G434" s="132"/>
      <c r="H434" s="133"/>
      <c r="I434" s="133"/>
      <c r="J434" s="133"/>
      <c r="K434" s="133"/>
      <c r="L434" s="133"/>
      <c r="M434" s="133"/>
      <c r="N434" s="133"/>
      <c r="O434" s="133"/>
      <c r="P434" s="133"/>
      <c r="Q434" s="133"/>
      <c r="R434" s="133"/>
      <c r="S434" s="133"/>
      <c r="T434" s="133"/>
      <c r="U434" s="133"/>
      <c r="V434" s="29">
        <f ca="1">IFERROR(VLOOKUP(B434,'R001'!$X$5:$Y$19,2,FALSE),0)+IFERROR(VLOOKUP(B434,'R002'!$X$5:$Y$19,2,FALSE),0)+IFERROR(VLOOKUP(B434,'R003'!$X$5:$Y$19,2,FALSE),0)+IFERROR(VLOOKUP(B434,'R004'!$X$5:$Y$19,2,FALSE),0)+IFERROR(VLOOKUP(B434,'R005'!$X$5:$Y$19,2,FALSE),0)+IFERROR(VLOOKUP(B434,'R006'!$X$5:$Y$19,2,FALSE),0)+IFERROR(VLOOKUP(B434,'R007'!$X$5:$Y$19,2,FALSE),0)+IFERROR(VLOOKUP(B434,'R008'!$X$5:$Y$19,2,FALSE),0)+IFERROR(VLOOKUP(B434,'R009'!$X$5:$Y$19,2,FALSE),0)+IFERROR(VLOOKUP(B434,'R010'!$X$5:$Y$19,2,FALSE),0)+IFERROR(VLOOKUP(B434,'R011'!$X$5:$Y$19,2,FALSE),0)+IFERROR(VLOOKUP(B434,'R012'!$X$5:$Y$19,2,FALSE),0)+IFERROR(VLOOKUP(B434,'R013'!$X$5:$Y$19,2,FALSE),0)+IFERROR(VLOOKUP(B434,'R014'!$X$5:$Y$19,2,FALSE),0)+IFERROR(VLOOKUP(B434,'R015'!$X$5:$Y$19,2,FALSE),0)+IFERROR(VLOOKUP(B434,'R016'!$X$5:$Y$19,2,FALSE),0)+IFERROR(VLOOKUP(B434,'R017'!$X$5:$Y$19,2,FALSE),0)+IFERROR(VLOOKUP(B434,'R018'!$X$5:$Y$19,2,FALSE),0)+IFERROR(VLOOKUP(B434,'R019'!$X$5:$Y$19,2,FALSE),0)+IFERROR(VLOOKUP(B434,'R020'!$X$5:$Y$19,2,FALSE),0)+IFERROR(VLOOKUP(B434,'R021'!$X$5:$Y$19,2,FALSE),0)</f>
        <v>0</v>
      </c>
      <c r="W434" s="30">
        <f t="shared" ca="1" si="31"/>
        <v>0</v>
      </c>
      <c r="X434" s="31">
        <f t="shared" ca="1" si="32"/>
        <v>0</v>
      </c>
      <c r="Y434" s="19">
        <f ca="1">IFERROR(VLOOKUP(B434,'R001'!$X$5:$Z$19,2,FALSE),0)+IFERROR(VLOOKUP(B434,'R002'!$X$5:$Z$19,2,FALSE),0)+IFERROR(VLOOKUP(B434,'R003'!$X$5:$Z$19,2,FALSE),0)+IFERROR(VLOOKUP(B434,'R004'!$X$5:$Z$19,2,FALSE),0)+IFERROR(VLOOKUP(B434,'R005'!$X$5:$Z$19,2,FALSE),0)+IFERROR(VLOOKUP(B434,'R006'!$X$5:$Z$19,2,FALSE),0)+IFERROR(VLOOKUP(B434,'R007'!$X$5:$Z$19,2,FALSE),0)+IFERROR(VLOOKUP(B434,'R008'!$X$5:$Z$19,2,FALSE),0)+IFERROR(VLOOKUP(B434,'R009'!$X$5:$Z$19,2,FALSE),0)+IFERROR(VLOOKUP(B434,'R010'!$X$5:$Z$19,2,FALSE),0)+IFERROR(VLOOKUP(B434,'R011'!$X$5:$Z$19,2,FALSE),0)+IFERROR(VLOOKUP(B434,'R012'!$X$5:$Z$19,2,FALSE),0)+IFERROR(VLOOKUP(B434,'R013'!$X$5:$Z$19,2,FALSE),0)+IFERROR(VLOOKUP(B434,'R014'!$X$5:$Z$19,2,FALSE),0)+IFERROR(VLOOKUP(B434,'R015'!$X$5:$Z$19,2,FALSE),0)+IFERROR(VLOOKUP(B434,'R016'!$X$5:$Z$19,2,FALSE),0)+IFERROR(VLOOKUP(B434,'R017'!$X$5:$Z$19,2,FALSE),0)+IFERROR(VLOOKUP(B434,'R018'!$X$5:$Z$19,2,FALSE),0)+IFERROR(VLOOKUP(B434,'R019'!$X$5:$Z$19,2,FALSE),0)+IFERROR(VLOOKUP(B434,'R020'!$X$5:$Z$19,2,FALSE),0)+IFERROR(VLOOKUP(B434,'R021'!$X$5:$Z$19,2,FALSE),0)</f>
        <v>0</v>
      </c>
      <c r="Z434" s="20">
        <f t="shared" ca="1" si="33"/>
        <v>0</v>
      </c>
      <c r="AA434" s="21">
        <f t="shared" ca="1" si="34"/>
        <v>0</v>
      </c>
      <c r="AB434" s="16"/>
    </row>
    <row r="435" spans="1:28" x14ac:dyDescent="0.25">
      <c r="A435" s="14"/>
      <c r="B435" s="130"/>
      <c r="C435" s="130"/>
      <c r="D435" s="180"/>
      <c r="E435" s="131"/>
      <c r="F435" s="32">
        <f t="shared" si="30"/>
        <v>0</v>
      </c>
      <c r="G435" s="132"/>
      <c r="H435" s="133"/>
      <c r="I435" s="133"/>
      <c r="J435" s="133"/>
      <c r="K435" s="133"/>
      <c r="L435" s="133"/>
      <c r="M435" s="133"/>
      <c r="N435" s="133"/>
      <c r="O435" s="133"/>
      <c r="P435" s="133"/>
      <c r="Q435" s="133"/>
      <c r="R435" s="133"/>
      <c r="S435" s="133"/>
      <c r="T435" s="133"/>
      <c r="U435" s="133"/>
      <c r="V435" s="29">
        <f ca="1">IFERROR(VLOOKUP(B435,'R001'!$X$5:$Y$19,2,FALSE),0)+IFERROR(VLOOKUP(B435,'R002'!$X$5:$Y$19,2,FALSE),0)+IFERROR(VLOOKUP(B435,'R003'!$X$5:$Y$19,2,FALSE),0)+IFERROR(VLOOKUP(B435,'R004'!$X$5:$Y$19,2,FALSE),0)+IFERROR(VLOOKUP(B435,'R005'!$X$5:$Y$19,2,FALSE),0)+IFERROR(VLOOKUP(B435,'R006'!$X$5:$Y$19,2,FALSE),0)+IFERROR(VLOOKUP(B435,'R007'!$X$5:$Y$19,2,FALSE),0)+IFERROR(VLOOKUP(B435,'R008'!$X$5:$Y$19,2,FALSE),0)+IFERROR(VLOOKUP(B435,'R009'!$X$5:$Y$19,2,FALSE),0)+IFERROR(VLOOKUP(B435,'R010'!$X$5:$Y$19,2,FALSE),0)+IFERROR(VLOOKUP(B435,'R011'!$X$5:$Y$19,2,FALSE),0)+IFERROR(VLOOKUP(B435,'R012'!$X$5:$Y$19,2,FALSE),0)+IFERROR(VLOOKUP(B435,'R013'!$X$5:$Y$19,2,FALSE),0)+IFERROR(VLOOKUP(B435,'R014'!$X$5:$Y$19,2,FALSE),0)+IFERROR(VLOOKUP(B435,'R015'!$X$5:$Y$19,2,FALSE),0)+IFERROR(VLOOKUP(B435,'R016'!$X$5:$Y$19,2,FALSE),0)+IFERROR(VLOOKUP(B435,'R017'!$X$5:$Y$19,2,FALSE),0)+IFERROR(VLOOKUP(B435,'R018'!$X$5:$Y$19,2,FALSE),0)+IFERROR(VLOOKUP(B435,'R019'!$X$5:$Y$19,2,FALSE),0)+IFERROR(VLOOKUP(B435,'R020'!$X$5:$Y$19,2,FALSE),0)+IFERROR(VLOOKUP(B435,'R021'!$X$5:$Y$19,2,FALSE),0)</f>
        <v>0</v>
      </c>
      <c r="W435" s="30">
        <f t="shared" ca="1" si="31"/>
        <v>0</v>
      </c>
      <c r="X435" s="31">
        <f t="shared" ca="1" si="32"/>
        <v>0</v>
      </c>
      <c r="Y435" s="19">
        <f ca="1">IFERROR(VLOOKUP(B435,'R001'!$X$5:$Z$19,2,FALSE),0)+IFERROR(VLOOKUP(B435,'R002'!$X$5:$Z$19,2,FALSE),0)+IFERROR(VLOOKUP(B435,'R003'!$X$5:$Z$19,2,FALSE),0)+IFERROR(VLOOKUP(B435,'R004'!$X$5:$Z$19,2,FALSE),0)+IFERROR(VLOOKUP(B435,'R005'!$X$5:$Z$19,2,FALSE),0)+IFERROR(VLOOKUP(B435,'R006'!$X$5:$Z$19,2,FALSE),0)+IFERROR(VLOOKUP(B435,'R007'!$X$5:$Z$19,2,FALSE),0)+IFERROR(VLOOKUP(B435,'R008'!$X$5:$Z$19,2,FALSE),0)+IFERROR(VLOOKUP(B435,'R009'!$X$5:$Z$19,2,FALSE),0)+IFERROR(VLOOKUP(B435,'R010'!$X$5:$Z$19,2,FALSE),0)+IFERROR(VLOOKUP(B435,'R011'!$X$5:$Z$19,2,FALSE),0)+IFERROR(VLOOKUP(B435,'R012'!$X$5:$Z$19,2,FALSE),0)+IFERROR(VLOOKUP(B435,'R013'!$X$5:$Z$19,2,FALSE),0)+IFERROR(VLOOKUP(B435,'R014'!$X$5:$Z$19,2,FALSE),0)+IFERROR(VLOOKUP(B435,'R015'!$X$5:$Z$19,2,FALSE),0)+IFERROR(VLOOKUP(B435,'R016'!$X$5:$Z$19,2,FALSE),0)+IFERROR(VLOOKUP(B435,'R017'!$X$5:$Z$19,2,FALSE),0)+IFERROR(VLOOKUP(B435,'R018'!$X$5:$Z$19,2,FALSE),0)+IFERROR(VLOOKUP(B435,'R019'!$X$5:$Z$19,2,FALSE),0)+IFERROR(VLOOKUP(B435,'R020'!$X$5:$Z$19,2,FALSE),0)+IFERROR(VLOOKUP(B435,'R021'!$X$5:$Z$19,2,FALSE),0)</f>
        <v>0</v>
      </c>
      <c r="Z435" s="20">
        <f t="shared" ca="1" si="33"/>
        <v>0</v>
      </c>
      <c r="AA435" s="21">
        <f t="shared" ca="1" si="34"/>
        <v>0</v>
      </c>
      <c r="AB435" s="16"/>
    </row>
    <row r="436" spans="1:28" x14ac:dyDescent="0.25">
      <c r="A436" s="14"/>
      <c r="B436" s="130"/>
      <c r="C436" s="130"/>
      <c r="D436" s="180"/>
      <c r="E436" s="131"/>
      <c r="F436" s="32">
        <f t="shared" si="30"/>
        <v>0</v>
      </c>
      <c r="G436" s="132"/>
      <c r="H436" s="133"/>
      <c r="I436" s="133"/>
      <c r="J436" s="133"/>
      <c r="K436" s="133"/>
      <c r="L436" s="133"/>
      <c r="M436" s="133"/>
      <c r="N436" s="133"/>
      <c r="O436" s="133"/>
      <c r="P436" s="133"/>
      <c r="Q436" s="133"/>
      <c r="R436" s="133"/>
      <c r="S436" s="133"/>
      <c r="T436" s="133"/>
      <c r="U436" s="133"/>
      <c r="V436" s="29">
        <f ca="1">IFERROR(VLOOKUP(B436,'R001'!$X$5:$Y$19,2,FALSE),0)+IFERROR(VLOOKUP(B436,'R002'!$X$5:$Y$19,2,FALSE),0)+IFERROR(VLOOKUP(B436,'R003'!$X$5:$Y$19,2,FALSE),0)+IFERROR(VLOOKUP(B436,'R004'!$X$5:$Y$19,2,FALSE),0)+IFERROR(VLOOKUP(B436,'R005'!$X$5:$Y$19,2,FALSE),0)+IFERROR(VLOOKUP(B436,'R006'!$X$5:$Y$19,2,FALSE),0)+IFERROR(VLOOKUP(B436,'R007'!$X$5:$Y$19,2,FALSE),0)+IFERROR(VLOOKUP(B436,'R008'!$X$5:$Y$19,2,FALSE),0)+IFERROR(VLOOKUP(B436,'R009'!$X$5:$Y$19,2,FALSE),0)+IFERROR(VLOOKUP(B436,'R010'!$X$5:$Y$19,2,FALSE),0)+IFERROR(VLOOKUP(B436,'R011'!$X$5:$Y$19,2,FALSE),0)+IFERROR(VLOOKUP(B436,'R012'!$X$5:$Y$19,2,FALSE),0)+IFERROR(VLOOKUP(B436,'R013'!$X$5:$Y$19,2,FALSE),0)+IFERROR(VLOOKUP(B436,'R014'!$X$5:$Y$19,2,FALSE),0)+IFERROR(VLOOKUP(B436,'R015'!$X$5:$Y$19,2,FALSE),0)+IFERROR(VLOOKUP(B436,'R016'!$X$5:$Y$19,2,FALSE),0)+IFERROR(VLOOKUP(B436,'R017'!$X$5:$Y$19,2,FALSE),0)+IFERROR(VLOOKUP(B436,'R018'!$X$5:$Y$19,2,FALSE),0)+IFERROR(VLOOKUP(B436,'R019'!$X$5:$Y$19,2,FALSE),0)+IFERROR(VLOOKUP(B436,'R020'!$X$5:$Y$19,2,FALSE),0)+IFERROR(VLOOKUP(B436,'R021'!$X$5:$Y$19,2,FALSE),0)</f>
        <v>0</v>
      </c>
      <c r="W436" s="30">
        <f t="shared" ca="1" si="31"/>
        <v>0</v>
      </c>
      <c r="X436" s="31">
        <f t="shared" ca="1" si="32"/>
        <v>0</v>
      </c>
      <c r="Y436" s="19">
        <f ca="1">IFERROR(VLOOKUP(B436,'R001'!$X$5:$Z$19,2,FALSE),0)+IFERROR(VLOOKUP(B436,'R002'!$X$5:$Z$19,2,FALSE),0)+IFERROR(VLOOKUP(B436,'R003'!$X$5:$Z$19,2,FALSE),0)+IFERROR(VLOOKUP(B436,'R004'!$X$5:$Z$19,2,FALSE),0)+IFERROR(VLOOKUP(B436,'R005'!$X$5:$Z$19,2,FALSE),0)+IFERROR(VLOOKUP(B436,'R006'!$X$5:$Z$19,2,FALSE),0)+IFERROR(VLOOKUP(B436,'R007'!$X$5:$Z$19,2,FALSE),0)+IFERROR(VLOOKUP(B436,'R008'!$X$5:$Z$19,2,FALSE),0)+IFERROR(VLOOKUP(B436,'R009'!$X$5:$Z$19,2,FALSE),0)+IFERROR(VLOOKUP(B436,'R010'!$X$5:$Z$19,2,FALSE),0)+IFERROR(VLOOKUP(B436,'R011'!$X$5:$Z$19,2,FALSE),0)+IFERROR(VLOOKUP(B436,'R012'!$X$5:$Z$19,2,FALSE),0)+IFERROR(VLOOKUP(B436,'R013'!$X$5:$Z$19,2,FALSE),0)+IFERROR(VLOOKUP(B436,'R014'!$X$5:$Z$19,2,FALSE),0)+IFERROR(VLOOKUP(B436,'R015'!$X$5:$Z$19,2,FALSE),0)+IFERROR(VLOOKUP(B436,'R016'!$X$5:$Z$19,2,FALSE),0)+IFERROR(VLOOKUP(B436,'R017'!$X$5:$Z$19,2,FALSE),0)+IFERROR(VLOOKUP(B436,'R018'!$X$5:$Z$19,2,FALSE),0)+IFERROR(VLOOKUP(B436,'R019'!$X$5:$Z$19,2,FALSE),0)+IFERROR(VLOOKUP(B436,'R020'!$X$5:$Z$19,2,FALSE),0)+IFERROR(VLOOKUP(B436,'R021'!$X$5:$Z$19,2,FALSE),0)</f>
        <v>0</v>
      </c>
      <c r="Z436" s="20">
        <f t="shared" ca="1" si="33"/>
        <v>0</v>
      </c>
      <c r="AA436" s="21">
        <f t="shared" ca="1" si="34"/>
        <v>0</v>
      </c>
      <c r="AB436" s="16"/>
    </row>
    <row r="437" spans="1:28" x14ac:dyDescent="0.25">
      <c r="A437" s="14"/>
      <c r="B437" s="130"/>
      <c r="C437" s="130"/>
      <c r="D437" s="180"/>
      <c r="E437" s="131"/>
      <c r="F437" s="32">
        <f t="shared" si="30"/>
        <v>0</v>
      </c>
      <c r="G437" s="132"/>
      <c r="H437" s="133"/>
      <c r="I437" s="133"/>
      <c r="J437" s="133"/>
      <c r="K437" s="133"/>
      <c r="L437" s="133"/>
      <c r="M437" s="133"/>
      <c r="N437" s="133"/>
      <c r="O437" s="133"/>
      <c r="P437" s="133"/>
      <c r="Q437" s="133"/>
      <c r="R437" s="133"/>
      <c r="S437" s="133"/>
      <c r="T437" s="133"/>
      <c r="U437" s="133"/>
      <c r="V437" s="29">
        <f ca="1">IFERROR(VLOOKUP(B437,'R001'!$X$5:$Y$19,2,FALSE),0)+IFERROR(VLOOKUP(B437,'R002'!$X$5:$Y$19,2,FALSE),0)+IFERROR(VLOOKUP(B437,'R003'!$X$5:$Y$19,2,FALSE),0)+IFERROR(VLOOKUP(B437,'R004'!$X$5:$Y$19,2,FALSE),0)+IFERROR(VLOOKUP(B437,'R005'!$X$5:$Y$19,2,FALSE),0)+IFERROR(VLOOKUP(B437,'R006'!$X$5:$Y$19,2,FALSE),0)+IFERROR(VLOOKUP(B437,'R007'!$X$5:$Y$19,2,FALSE),0)+IFERROR(VLOOKUP(B437,'R008'!$X$5:$Y$19,2,FALSE),0)+IFERROR(VLOOKUP(B437,'R009'!$X$5:$Y$19,2,FALSE),0)+IFERROR(VLOOKUP(B437,'R010'!$X$5:$Y$19,2,FALSE),0)+IFERROR(VLOOKUP(B437,'R011'!$X$5:$Y$19,2,FALSE),0)+IFERROR(VLOOKUP(B437,'R012'!$X$5:$Y$19,2,FALSE),0)+IFERROR(VLOOKUP(B437,'R013'!$X$5:$Y$19,2,FALSE),0)+IFERROR(VLOOKUP(B437,'R014'!$X$5:$Y$19,2,FALSE),0)+IFERROR(VLOOKUP(B437,'R015'!$X$5:$Y$19,2,FALSE),0)+IFERROR(VLOOKUP(B437,'R016'!$X$5:$Y$19,2,FALSE),0)+IFERROR(VLOOKUP(B437,'R017'!$X$5:$Y$19,2,FALSE),0)+IFERROR(VLOOKUP(B437,'R018'!$X$5:$Y$19,2,FALSE),0)+IFERROR(VLOOKUP(B437,'R019'!$X$5:$Y$19,2,FALSE),0)+IFERROR(VLOOKUP(B437,'R020'!$X$5:$Y$19,2,FALSE),0)+IFERROR(VLOOKUP(B437,'R021'!$X$5:$Y$19,2,FALSE),0)</f>
        <v>0</v>
      </c>
      <c r="W437" s="30">
        <f t="shared" ca="1" si="31"/>
        <v>0</v>
      </c>
      <c r="X437" s="31">
        <f t="shared" ca="1" si="32"/>
        <v>0</v>
      </c>
      <c r="Y437" s="19">
        <f ca="1">IFERROR(VLOOKUP(B437,'R001'!$X$5:$Z$19,2,FALSE),0)+IFERROR(VLOOKUP(B437,'R002'!$X$5:$Z$19,2,FALSE),0)+IFERROR(VLOOKUP(B437,'R003'!$X$5:$Z$19,2,FALSE),0)+IFERROR(VLOOKUP(B437,'R004'!$X$5:$Z$19,2,FALSE),0)+IFERROR(VLOOKUP(B437,'R005'!$X$5:$Z$19,2,FALSE),0)+IFERROR(VLOOKUP(B437,'R006'!$X$5:$Z$19,2,FALSE),0)+IFERROR(VLOOKUP(B437,'R007'!$X$5:$Z$19,2,FALSE),0)+IFERROR(VLOOKUP(B437,'R008'!$X$5:$Z$19,2,FALSE),0)+IFERROR(VLOOKUP(B437,'R009'!$X$5:$Z$19,2,FALSE),0)+IFERROR(VLOOKUP(B437,'R010'!$X$5:$Z$19,2,FALSE),0)+IFERROR(VLOOKUP(B437,'R011'!$X$5:$Z$19,2,FALSE),0)+IFERROR(VLOOKUP(B437,'R012'!$X$5:$Z$19,2,FALSE),0)+IFERROR(VLOOKUP(B437,'R013'!$X$5:$Z$19,2,FALSE),0)+IFERROR(VLOOKUP(B437,'R014'!$X$5:$Z$19,2,FALSE),0)+IFERROR(VLOOKUP(B437,'R015'!$X$5:$Z$19,2,FALSE),0)+IFERROR(VLOOKUP(B437,'R016'!$X$5:$Z$19,2,FALSE),0)+IFERROR(VLOOKUP(B437,'R017'!$X$5:$Z$19,2,FALSE),0)+IFERROR(VLOOKUP(B437,'R018'!$X$5:$Z$19,2,FALSE),0)+IFERROR(VLOOKUP(B437,'R019'!$X$5:$Z$19,2,FALSE),0)+IFERROR(VLOOKUP(B437,'R020'!$X$5:$Z$19,2,FALSE),0)+IFERROR(VLOOKUP(B437,'R021'!$X$5:$Z$19,2,FALSE),0)</f>
        <v>0</v>
      </c>
      <c r="Z437" s="20">
        <f t="shared" ca="1" si="33"/>
        <v>0</v>
      </c>
      <c r="AA437" s="21">
        <f t="shared" ca="1" si="34"/>
        <v>0</v>
      </c>
      <c r="AB437" s="16"/>
    </row>
    <row r="438" spans="1:28" x14ac:dyDescent="0.25">
      <c r="A438" s="14"/>
      <c r="B438" s="130"/>
      <c r="C438" s="130"/>
      <c r="D438" s="180"/>
      <c r="E438" s="131"/>
      <c r="F438" s="32">
        <f t="shared" si="30"/>
        <v>0</v>
      </c>
      <c r="G438" s="132"/>
      <c r="H438" s="133"/>
      <c r="I438" s="133"/>
      <c r="J438" s="133"/>
      <c r="K438" s="133"/>
      <c r="L438" s="133"/>
      <c r="M438" s="133"/>
      <c r="N438" s="133"/>
      <c r="O438" s="133"/>
      <c r="P438" s="133"/>
      <c r="Q438" s="133"/>
      <c r="R438" s="133"/>
      <c r="S438" s="133"/>
      <c r="T438" s="133"/>
      <c r="U438" s="133"/>
      <c r="V438" s="29">
        <f ca="1">IFERROR(VLOOKUP(B438,'R001'!$X$5:$Y$19,2,FALSE),0)+IFERROR(VLOOKUP(B438,'R002'!$X$5:$Y$19,2,FALSE),0)+IFERROR(VLOOKUP(B438,'R003'!$X$5:$Y$19,2,FALSE),0)+IFERROR(VLOOKUP(B438,'R004'!$X$5:$Y$19,2,FALSE),0)+IFERROR(VLOOKUP(B438,'R005'!$X$5:$Y$19,2,FALSE),0)+IFERROR(VLOOKUP(B438,'R006'!$X$5:$Y$19,2,FALSE),0)+IFERROR(VLOOKUP(B438,'R007'!$X$5:$Y$19,2,FALSE),0)+IFERROR(VLOOKUP(B438,'R008'!$X$5:$Y$19,2,FALSE),0)+IFERROR(VLOOKUP(B438,'R009'!$X$5:$Y$19,2,FALSE),0)+IFERROR(VLOOKUP(B438,'R010'!$X$5:$Y$19,2,FALSE),0)+IFERROR(VLOOKUP(B438,'R011'!$X$5:$Y$19,2,FALSE),0)+IFERROR(VLOOKUP(B438,'R012'!$X$5:$Y$19,2,FALSE),0)+IFERROR(VLOOKUP(B438,'R013'!$X$5:$Y$19,2,FALSE),0)+IFERROR(VLOOKUP(B438,'R014'!$X$5:$Y$19,2,FALSE),0)+IFERROR(VLOOKUP(B438,'R015'!$X$5:$Y$19,2,FALSE),0)+IFERROR(VLOOKUP(B438,'R016'!$X$5:$Y$19,2,FALSE),0)+IFERROR(VLOOKUP(B438,'R017'!$X$5:$Y$19,2,FALSE),0)+IFERROR(VLOOKUP(B438,'R018'!$X$5:$Y$19,2,FALSE),0)+IFERROR(VLOOKUP(B438,'R019'!$X$5:$Y$19,2,FALSE),0)+IFERROR(VLOOKUP(B438,'R020'!$X$5:$Y$19,2,FALSE),0)+IFERROR(VLOOKUP(B438,'R021'!$X$5:$Y$19,2,FALSE),0)</f>
        <v>0</v>
      </c>
      <c r="W438" s="30">
        <f t="shared" ca="1" si="31"/>
        <v>0</v>
      </c>
      <c r="X438" s="31">
        <f t="shared" ca="1" si="32"/>
        <v>0</v>
      </c>
      <c r="Y438" s="19">
        <f ca="1">IFERROR(VLOOKUP(B438,'R001'!$X$5:$Z$19,2,FALSE),0)+IFERROR(VLOOKUP(B438,'R002'!$X$5:$Z$19,2,FALSE),0)+IFERROR(VLOOKUP(B438,'R003'!$X$5:$Z$19,2,FALSE),0)+IFERROR(VLOOKUP(B438,'R004'!$X$5:$Z$19,2,FALSE),0)+IFERROR(VLOOKUP(B438,'R005'!$X$5:$Z$19,2,FALSE),0)+IFERROR(VLOOKUP(B438,'R006'!$X$5:$Z$19,2,FALSE),0)+IFERROR(VLOOKUP(B438,'R007'!$X$5:$Z$19,2,FALSE),0)+IFERROR(VLOOKUP(B438,'R008'!$X$5:$Z$19,2,FALSE),0)+IFERROR(VLOOKUP(B438,'R009'!$X$5:$Z$19,2,FALSE),0)+IFERROR(VLOOKUP(B438,'R010'!$X$5:$Z$19,2,FALSE),0)+IFERROR(VLOOKUP(B438,'R011'!$X$5:$Z$19,2,FALSE),0)+IFERROR(VLOOKUP(B438,'R012'!$X$5:$Z$19,2,FALSE),0)+IFERROR(VLOOKUP(B438,'R013'!$X$5:$Z$19,2,FALSE),0)+IFERROR(VLOOKUP(B438,'R014'!$X$5:$Z$19,2,FALSE),0)+IFERROR(VLOOKUP(B438,'R015'!$X$5:$Z$19,2,FALSE),0)+IFERROR(VLOOKUP(B438,'R016'!$X$5:$Z$19,2,FALSE),0)+IFERROR(VLOOKUP(B438,'R017'!$X$5:$Z$19,2,FALSE),0)+IFERROR(VLOOKUP(B438,'R018'!$X$5:$Z$19,2,FALSE),0)+IFERROR(VLOOKUP(B438,'R019'!$X$5:$Z$19,2,FALSE),0)+IFERROR(VLOOKUP(B438,'R020'!$X$5:$Z$19,2,FALSE),0)+IFERROR(VLOOKUP(B438,'R021'!$X$5:$Z$19,2,FALSE),0)</f>
        <v>0</v>
      </c>
      <c r="Z438" s="20">
        <f t="shared" ca="1" si="33"/>
        <v>0</v>
      </c>
      <c r="AA438" s="21">
        <f t="shared" ca="1" si="34"/>
        <v>0</v>
      </c>
      <c r="AB438" s="16"/>
    </row>
    <row r="439" spans="1:28" x14ac:dyDescent="0.25">
      <c r="A439" s="14"/>
      <c r="B439" s="130"/>
      <c r="C439" s="130"/>
      <c r="D439" s="180"/>
      <c r="E439" s="131"/>
      <c r="F439" s="32">
        <f t="shared" si="30"/>
        <v>0</v>
      </c>
      <c r="G439" s="132"/>
      <c r="H439" s="133"/>
      <c r="I439" s="133"/>
      <c r="J439" s="133"/>
      <c r="K439" s="133"/>
      <c r="L439" s="133"/>
      <c r="M439" s="133"/>
      <c r="N439" s="133"/>
      <c r="O439" s="133"/>
      <c r="P439" s="133"/>
      <c r="Q439" s="133"/>
      <c r="R439" s="133"/>
      <c r="S439" s="133"/>
      <c r="T439" s="133"/>
      <c r="U439" s="133"/>
      <c r="V439" s="29">
        <f ca="1">IFERROR(VLOOKUP(B439,'R001'!$X$5:$Y$19,2,FALSE),0)+IFERROR(VLOOKUP(B439,'R002'!$X$5:$Y$19,2,FALSE),0)+IFERROR(VLOOKUP(B439,'R003'!$X$5:$Y$19,2,FALSE),0)+IFERROR(VLOOKUP(B439,'R004'!$X$5:$Y$19,2,FALSE),0)+IFERROR(VLOOKUP(B439,'R005'!$X$5:$Y$19,2,FALSE),0)+IFERROR(VLOOKUP(B439,'R006'!$X$5:$Y$19,2,FALSE),0)+IFERROR(VLOOKUP(B439,'R007'!$X$5:$Y$19,2,FALSE),0)+IFERROR(VLOOKUP(B439,'R008'!$X$5:$Y$19,2,FALSE),0)+IFERROR(VLOOKUP(B439,'R009'!$X$5:$Y$19,2,FALSE),0)+IFERROR(VLOOKUP(B439,'R010'!$X$5:$Y$19,2,FALSE),0)+IFERROR(VLOOKUP(B439,'R011'!$X$5:$Y$19,2,FALSE),0)+IFERROR(VLOOKUP(B439,'R012'!$X$5:$Y$19,2,FALSE),0)+IFERROR(VLOOKUP(B439,'R013'!$X$5:$Y$19,2,FALSE),0)+IFERROR(VLOOKUP(B439,'R014'!$X$5:$Y$19,2,FALSE),0)+IFERROR(VLOOKUP(B439,'R015'!$X$5:$Y$19,2,FALSE),0)+IFERROR(VLOOKUP(B439,'R016'!$X$5:$Y$19,2,FALSE),0)+IFERROR(VLOOKUP(B439,'R017'!$X$5:$Y$19,2,FALSE),0)+IFERROR(VLOOKUP(B439,'R018'!$X$5:$Y$19,2,FALSE),0)+IFERROR(VLOOKUP(B439,'R019'!$X$5:$Y$19,2,FALSE),0)+IFERROR(VLOOKUP(B439,'R020'!$X$5:$Y$19,2,FALSE),0)+IFERROR(VLOOKUP(B439,'R021'!$X$5:$Y$19,2,FALSE),0)</f>
        <v>0</v>
      </c>
      <c r="W439" s="30">
        <f t="shared" ca="1" si="31"/>
        <v>0</v>
      </c>
      <c r="X439" s="31">
        <f t="shared" ca="1" si="32"/>
        <v>0</v>
      </c>
      <c r="Y439" s="19">
        <f ca="1">IFERROR(VLOOKUP(B439,'R001'!$X$5:$Z$19,2,FALSE),0)+IFERROR(VLOOKUP(B439,'R002'!$X$5:$Z$19,2,FALSE),0)+IFERROR(VLOOKUP(B439,'R003'!$X$5:$Z$19,2,FALSE),0)+IFERROR(VLOOKUP(B439,'R004'!$X$5:$Z$19,2,FALSE),0)+IFERROR(VLOOKUP(B439,'R005'!$X$5:$Z$19,2,FALSE),0)+IFERROR(VLOOKUP(B439,'R006'!$X$5:$Z$19,2,FALSE),0)+IFERROR(VLOOKUP(B439,'R007'!$X$5:$Z$19,2,FALSE),0)+IFERROR(VLOOKUP(B439,'R008'!$X$5:$Z$19,2,FALSE),0)+IFERROR(VLOOKUP(B439,'R009'!$X$5:$Z$19,2,FALSE),0)+IFERROR(VLOOKUP(B439,'R010'!$X$5:$Z$19,2,FALSE),0)+IFERROR(VLOOKUP(B439,'R011'!$X$5:$Z$19,2,FALSE),0)+IFERROR(VLOOKUP(B439,'R012'!$X$5:$Z$19,2,FALSE),0)+IFERROR(VLOOKUP(B439,'R013'!$X$5:$Z$19,2,FALSE),0)+IFERROR(VLOOKUP(B439,'R014'!$X$5:$Z$19,2,FALSE),0)+IFERROR(VLOOKUP(B439,'R015'!$X$5:$Z$19,2,FALSE),0)+IFERROR(VLOOKUP(B439,'R016'!$X$5:$Z$19,2,FALSE),0)+IFERROR(VLOOKUP(B439,'R017'!$X$5:$Z$19,2,FALSE),0)+IFERROR(VLOOKUP(B439,'R018'!$X$5:$Z$19,2,FALSE),0)+IFERROR(VLOOKUP(B439,'R019'!$X$5:$Z$19,2,FALSE),0)+IFERROR(VLOOKUP(B439,'R020'!$X$5:$Z$19,2,FALSE),0)+IFERROR(VLOOKUP(B439,'R021'!$X$5:$Z$19,2,FALSE),0)</f>
        <v>0</v>
      </c>
      <c r="Z439" s="20">
        <f t="shared" ca="1" si="33"/>
        <v>0</v>
      </c>
      <c r="AA439" s="21">
        <f t="shared" ca="1" si="34"/>
        <v>0</v>
      </c>
      <c r="AB439" s="16"/>
    </row>
    <row r="440" spans="1:28" x14ac:dyDescent="0.25">
      <c r="A440" s="14"/>
      <c r="B440" s="130"/>
      <c r="C440" s="130"/>
      <c r="D440" s="180"/>
      <c r="E440" s="131"/>
      <c r="F440" s="32">
        <f t="shared" si="30"/>
        <v>0</v>
      </c>
      <c r="G440" s="132"/>
      <c r="H440" s="133"/>
      <c r="I440" s="133"/>
      <c r="J440" s="133"/>
      <c r="K440" s="133"/>
      <c r="L440" s="133"/>
      <c r="M440" s="133"/>
      <c r="N440" s="133"/>
      <c r="O440" s="133"/>
      <c r="P440" s="133"/>
      <c r="Q440" s="133"/>
      <c r="R440" s="133"/>
      <c r="S440" s="133"/>
      <c r="T440" s="133"/>
      <c r="U440" s="133"/>
      <c r="V440" s="29">
        <f ca="1">IFERROR(VLOOKUP(B440,'R001'!$X$5:$Y$19,2,FALSE),0)+IFERROR(VLOOKUP(B440,'R002'!$X$5:$Y$19,2,FALSE),0)+IFERROR(VLOOKUP(B440,'R003'!$X$5:$Y$19,2,FALSE),0)+IFERROR(VLOOKUP(B440,'R004'!$X$5:$Y$19,2,FALSE),0)+IFERROR(VLOOKUP(B440,'R005'!$X$5:$Y$19,2,FALSE),0)+IFERROR(VLOOKUP(B440,'R006'!$X$5:$Y$19,2,FALSE),0)+IFERROR(VLOOKUP(B440,'R007'!$X$5:$Y$19,2,FALSE),0)+IFERROR(VLOOKUP(B440,'R008'!$X$5:$Y$19,2,FALSE),0)+IFERROR(VLOOKUP(B440,'R009'!$X$5:$Y$19,2,FALSE),0)+IFERROR(VLOOKUP(B440,'R010'!$X$5:$Y$19,2,FALSE),0)+IFERROR(VLOOKUP(B440,'R011'!$X$5:$Y$19,2,FALSE),0)+IFERROR(VLOOKUP(B440,'R012'!$X$5:$Y$19,2,FALSE),0)+IFERROR(VLOOKUP(B440,'R013'!$X$5:$Y$19,2,FALSE),0)+IFERROR(VLOOKUP(B440,'R014'!$X$5:$Y$19,2,FALSE),0)+IFERROR(VLOOKUP(B440,'R015'!$X$5:$Y$19,2,FALSE),0)+IFERROR(VLOOKUP(B440,'R016'!$X$5:$Y$19,2,FALSE),0)+IFERROR(VLOOKUP(B440,'R017'!$X$5:$Y$19,2,FALSE),0)+IFERROR(VLOOKUP(B440,'R018'!$X$5:$Y$19,2,FALSE),0)+IFERROR(VLOOKUP(B440,'R019'!$X$5:$Y$19,2,FALSE),0)+IFERROR(VLOOKUP(B440,'R020'!$X$5:$Y$19,2,FALSE),0)+IFERROR(VLOOKUP(B440,'R021'!$X$5:$Y$19,2,FALSE),0)</f>
        <v>0</v>
      </c>
      <c r="W440" s="30">
        <f t="shared" ca="1" si="31"/>
        <v>0</v>
      </c>
      <c r="X440" s="31">
        <f t="shared" ca="1" si="32"/>
        <v>0</v>
      </c>
      <c r="Y440" s="19">
        <f ca="1">IFERROR(VLOOKUP(B440,'R001'!$X$5:$Z$19,2,FALSE),0)+IFERROR(VLOOKUP(B440,'R002'!$X$5:$Z$19,2,FALSE),0)+IFERROR(VLOOKUP(B440,'R003'!$X$5:$Z$19,2,FALSE),0)+IFERROR(VLOOKUP(B440,'R004'!$X$5:$Z$19,2,FALSE),0)+IFERROR(VLOOKUP(B440,'R005'!$X$5:$Z$19,2,FALSE),0)+IFERROR(VLOOKUP(B440,'R006'!$X$5:$Z$19,2,FALSE),0)+IFERROR(VLOOKUP(B440,'R007'!$X$5:$Z$19,2,FALSE),0)+IFERROR(VLOOKUP(B440,'R008'!$X$5:$Z$19,2,FALSE),0)+IFERROR(VLOOKUP(B440,'R009'!$X$5:$Z$19,2,FALSE),0)+IFERROR(VLOOKUP(B440,'R010'!$X$5:$Z$19,2,FALSE),0)+IFERROR(VLOOKUP(B440,'R011'!$X$5:$Z$19,2,FALSE),0)+IFERROR(VLOOKUP(B440,'R012'!$X$5:$Z$19,2,FALSE),0)+IFERROR(VLOOKUP(B440,'R013'!$X$5:$Z$19,2,FALSE),0)+IFERROR(VLOOKUP(B440,'R014'!$X$5:$Z$19,2,FALSE),0)+IFERROR(VLOOKUP(B440,'R015'!$X$5:$Z$19,2,FALSE),0)+IFERROR(VLOOKUP(B440,'R016'!$X$5:$Z$19,2,FALSE),0)+IFERROR(VLOOKUP(B440,'R017'!$X$5:$Z$19,2,FALSE),0)+IFERROR(VLOOKUP(B440,'R018'!$X$5:$Z$19,2,FALSE),0)+IFERROR(VLOOKUP(B440,'R019'!$X$5:$Z$19,2,FALSE),0)+IFERROR(VLOOKUP(B440,'R020'!$X$5:$Z$19,2,FALSE),0)+IFERROR(VLOOKUP(B440,'R021'!$X$5:$Z$19,2,FALSE),0)</f>
        <v>0</v>
      </c>
      <c r="Z440" s="20">
        <f t="shared" ca="1" si="33"/>
        <v>0</v>
      </c>
      <c r="AA440" s="21">
        <f t="shared" ca="1" si="34"/>
        <v>0</v>
      </c>
      <c r="AB440" s="16"/>
    </row>
    <row r="441" spans="1:28" x14ac:dyDescent="0.25">
      <c r="A441" s="14"/>
      <c r="B441" s="130"/>
      <c r="C441" s="130"/>
      <c r="D441" s="180"/>
      <c r="E441" s="131"/>
      <c r="F441" s="32">
        <f t="shared" si="30"/>
        <v>0</v>
      </c>
      <c r="G441" s="132"/>
      <c r="H441" s="133"/>
      <c r="I441" s="133"/>
      <c r="J441" s="133"/>
      <c r="K441" s="133"/>
      <c r="L441" s="133"/>
      <c r="M441" s="133"/>
      <c r="N441" s="133"/>
      <c r="O441" s="133"/>
      <c r="P441" s="133"/>
      <c r="Q441" s="133"/>
      <c r="R441" s="133"/>
      <c r="S441" s="133"/>
      <c r="T441" s="133"/>
      <c r="U441" s="133"/>
      <c r="V441" s="29">
        <f ca="1">IFERROR(VLOOKUP(B441,'R001'!$X$5:$Y$19,2,FALSE),0)+IFERROR(VLOOKUP(B441,'R002'!$X$5:$Y$19,2,FALSE),0)+IFERROR(VLOOKUP(B441,'R003'!$X$5:$Y$19,2,FALSE),0)+IFERROR(VLOOKUP(B441,'R004'!$X$5:$Y$19,2,FALSE),0)+IFERROR(VLOOKUP(B441,'R005'!$X$5:$Y$19,2,FALSE),0)+IFERROR(VLOOKUP(B441,'R006'!$X$5:$Y$19,2,FALSE),0)+IFERROR(VLOOKUP(B441,'R007'!$X$5:$Y$19,2,FALSE),0)+IFERROR(VLOOKUP(B441,'R008'!$X$5:$Y$19,2,FALSE),0)+IFERROR(VLOOKUP(B441,'R009'!$X$5:$Y$19,2,FALSE),0)+IFERROR(VLOOKUP(B441,'R010'!$X$5:$Y$19,2,FALSE),0)+IFERROR(VLOOKUP(B441,'R011'!$X$5:$Y$19,2,FALSE),0)+IFERROR(VLOOKUP(B441,'R012'!$X$5:$Y$19,2,FALSE),0)+IFERROR(VLOOKUP(B441,'R013'!$X$5:$Y$19,2,FALSE),0)+IFERROR(VLOOKUP(B441,'R014'!$X$5:$Y$19,2,FALSE),0)+IFERROR(VLOOKUP(B441,'R015'!$X$5:$Y$19,2,FALSE),0)+IFERROR(VLOOKUP(B441,'R016'!$X$5:$Y$19,2,FALSE),0)+IFERROR(VLOOKUP(B441,'R017'!$X$5:$Y$19,2,FALSE),0)+IFERROR(VLOOKUP(B441,'R018'!$X$5:$Y$19,2,FALSE),0)+IFERROR(VLOOKUP(B441,'R019'!$X$5:$Y$19,2,FALSE),0)+IFERROR(VLOOKUP(B441,'R020'!$X$5:$Y$19,2,FALSE),0)+IFERROR(VLOOKUP(B441,'R021'!$X$5:$Y$19,2,FALSE),0)</f>
        <v>0</v>
      </c>
      <c r="W441" s="30">
        <f t="shared" ca="1" si="31"/>
        <v>0</v>
      </c>
      <c r="X441" s="31">
        <f t="shared" ca="1" si="32"/>
        <v>0</v>
      </c>
      <c r="Y441" s="19">
        <f ca="1">IFERROR(VLOOKUP(B441,'R001'!$X$5:$Z$19,2,FALSE),0)+IFERROR(VLOOKUP(B441,'R002'!$X$5:$Z$19,2,FALSE),0)+IFERROR(VLOOKUP(B441,'R003'!$X$5:$Z$19,2,FALSE),0)+IFERROR(VLOOKUP(B441,'R004'!$X$5:$Z$19,2,FALSE),0)+IFERROR(VLOOKUP(B441,'R005'!$X$5:$Z$19,2,FALSE),0)+IFERROR(VLOOKUP(B441,'R006'!$X$5:$Z$19,2,FALSE),0)+IFERROR(VLOOKUP(B441,'R007'!$X$5:$Z$19,2,FALSE),0)+IFERROR(VLOOKUP(B441,'R008'!$X$5:$Z$19,2,FALSE),0)+IFERROR(VLOOKUP(B441,'R009'!$X$5:$Z$19,2,FALSE),0)+IFERROR(VLOOKUP(B441,'R010'!$X$5:$Z$19,2,FALSE),0)+IFERROR(VLOOKUP(B441,'R011'!$X$5:$Z$19,2,FALSE),0)+IFERROR(VLOOKUP(B441,'R012'!$X$5:$Z$19,2,FALSE),0)+IFERROR(VLOOKUP(B441,'R013'!$X$5:$Z$19,2,FALSE),0)+IFERROR(VLOOKUP(B441,'R014'!$X$5:$Z$19,2,FALSE),0)+IFERROR(VLOOKUP(B441,'R015'!$X$5:$Z$19,2,FALSE),0)+IFERROR(VLOOKUP(B441,'R016'!$X$5:$Z$19,2,FALSE),0)+IFERROR(VLOOKUP(B441,'R017'!$X$5:$Z$19,2,FALSE),0)+IFERROR(VLOOKUP(B441,'R018'!$X$5:$Z$19,2,FALSE),0)+IFERROR(VLOOKUP(B441,'R019'!$X$5:$Z$19,2,FALSE),0)+IFERROR(VLOOKUP(B441,'R020'!$X$5:$Z$19,2,FALSE),0)+IFERROR(VLOOKUP(B441,'R021'!$X$5:$Z$19,2,FALSE),0)</f>
        <v>0</v>
      </c>
      <c r="Z441" s="20">
        <f t="shared" ca="1" si="33"/>
        <v>0</v>
      </c>
      <c r="AA441" s="21">
        <f t="shared" ca="1" si="34"/>
        <v>0</v>
      </c>
      <c r="AB441" s="16"/>
    </row>
    <row r="442" spans="1:28" x14ac:dyDescent="0.25">
      <c r="A442" s="14"/>
      <c r="B442" s="130"/>
      <c r="C442" s="130"/>
      <c r="D442" s="180"/>
      <c r="E442" s="131"/>
      <c r="F442" s="32">
        <f t="shared" si="30"/>
        <v>0</v>
      </c>
      <c r="G442" s="132"/>
      <c r="H442" s="133"/>
      <c r="I442" s="133"/>
      <c r="J442" s="133"/>
      <c r="K442" s="133"/>
      <c r="L442" s="133"/>
      <c r="M442" s="133"/>
      <c r="N442" s="133"/>
      <c r="O442" s="133"/>
      <c r="P442" s="133"/>
      <c r="Q442" s="133"/>
      <c r="R442" s="133"/>
      <c r="S442" s="133"/>
      <c r="T442" s="133"/>
      <c r="U442" s="133"/>
      <c r="V442" s="29">
        <f ca="1">IFERROR(VLOOKUP(B442,'R001'!$X$5:$Y$19,2,FALSE),0)+IFERROR(VLOOKUP(B442,'R002'!$X$5:$Y$19,2,FALSE),0)+IFERROR(VLOOKUP(B442,'R003'!$X$5:$Y$19,2,FALSE),0)+IFERROR(VLOOKUP(B442,'R004'!$X$5:$Y$19,2,FALSE),0)+IFERROR(VLOOKUP(B442,'R005'!$X$5:$Y$19,2,FALSE),0)+IFERROR(VLOOKUP(B442,'R006'!$X$5:$Y$19,2,FALSE),0)+IFERROR(VLOOKUP(B442,'R007'!$X$5:$Y$19,2,FALSE),0)+IFERROR(VLOOKUP(B442,'R008'!$X$5:$Y$19,2,FALSE),0)+IFERROR(VLOOKUP(B442,'R009'!$X$5:$Y$19,2,FALSE),0)+IFERROR(VLOOKUP(B442,'R010'!$X$5:$Y$19,2,FALSE),0)+IFERROR(VLOOKUP(B442,'R011'!$X$5:$Y$19,2,FALSE),0)+IFERROR(VLOOKUP(B442,'R012'!$X$5:$Y$19,2,FALSE),0)+IFERROR(VLOOKUP(B442,'R013'!$X$5:$Y$19,2,FALSE),0)+IFERROR(VLOOKUP(B442,'R014'!$X$5:$Y$19,2,FALSE),0)+IFERROR(VLOOKUP(B442,'R015'!$X$5:$Y$19,2,FALSE),0)+IFERROR(VLOOKUP(B442,'R016'!$X$5:$Y$19,2,FALSE),0)+IFERROR(VLOOKUP(B442,'R017'!$X$5:$Y$19,2,FALSE),0)+IFERROR(VLOOKUP(B442,'R018'!$X$5:$Y$19,2,FALSE),0)+IFERROR(VLOOKUP(B442,'R019'!$X$5:$Y$19,2,FALSE),0)+IFERROR(VLOOKUP(B442,'R020'!$X$5:$Y$19,2,FALSE),0)+IFERROR(VLOOKUP(B442,'R021'!$X$5:$Y$19,2,FALSE),0)</f>
        <v>0</v>
      </c>
      <c r="W442" s="30">
        <f t="shared" ca="1" si="31"/>
        <v>0</v>
      </c>
      <c r="X442" s="31">
        <f t="shared" ca="1" si="32"/>
        <v>0</v>
      </c>
      <c r="Y442" s="19">
        <f ca="1">IFERROR(VLOOKUP(B442,'R001'!$X$5:$Z$19,2,FALSE),0)+IFERROR(VLOOKUP(B442,'R002'!$X$5:$Z$19,2,FALSE),0)+IFERROR(VLOOKUP(B442,'R003'!$X$5:$Z$19,2,FALSE),0)+IFERROR(VLOOKUP(B442,'R004'!$X$5:$Z$19,2,FALSE),0)+IFERROR(VLOOKUP(B442,'R005'!$X$5:$Z$19,2,FALSE),0)+IFERROR(VLOOKUP(B442,'R006'!$X$5:$Z$19,2,FALSE),0)+IFERROR(VLOOKUP(B442,'R007'!$X$5:$Z$19,2,FALSE),0)+IFERROR(VLOOKUP(B442,'R008'!$X$5:$Z$19,2,FALSE),0)+IFERROR(VLOOKUP(B442,'R009'!$X$5:$Z$19,2,FALSE),0)+IFERROR(VLOOKUP(B442,'R010'!$X$5:$Z$19,2,FALSE),0)+IFERROR(VLOOKUP(B442,'R011'!$X$5:$Z$19,2,FALSE),0)+IFERROR(VLOOKUP(B442,'R012'!$X$5:$Z$19,2,FALSE),0)+IFERROR(VLOOKUP(B442,'R013'!$X$5:$Z$19,2,FALSE),0)+IFERROR(VLOOKUP(B442,'R014'!$X$5:$Z$19,2,FALSE),0)+IFERROR(VLOOKUP(B442,'R015'!$X$5:$Z$19,2,FALSE),0)+IFERROR(VLOOKUP(B442,'R016'!$X$5:$Z$19,2,FALSE),0)+IFERROR(VLOOKUP(B442,'R017'!$X$5:$Z$19,2,FALSE),0)+IFERROR(VLOOKUP(B442,'R018'!$X$5:$Z$19,2,FALSE),0)+IFERROR(VLOOKUP(B442,'R019'!$X$5:$Z$19,2,FALSE),0)+IFERROR(VLOOKUP(B442,'R020'!$X$5:$Z$19,2,FALSE),0)+IFERROR(VLOOKUP(B442,'R021'!$X$5:$Z$19,2,FALSE),0)</f>
        <v>0</v>
      </c>
      <c r="Z442" s="20">
        <f t="shared" ca="1" si="33"/>
        <v>0</v>
      </c>
      <c r="AA442" s="21">
        <f t="shared" ca="1" si="34"/>
        <v>0</v>
      </c>
      <c r="AB442" s="16"/>
    </row>
    <row r="443" spans="1:28" x14ac:dyDescent="0.25">
      <c r="A443" s="14"/>
      <c r="B443" s="130"/>
      <c r="C443" s="130"/>
      <c r="D443" s="180"/>
      <c r="E443" s="131"/>
      <c r="F443" s="32">
        <f t="shared" si="30"/>
        <v>0</v>
      </c>
      <c r="G443" s="132"/>
      <c r="H443" s="133"/>
      <c r="I443" s="133"/>
      <c r="J443" s="133"/>
      <c r="K443" s="133"/>
      <c r="L443" s="133"/>
      <c r="M443" s="133"/>
      <c r="N443" s="133"/>
      <c r="O443" s="133"/>
      <c r="P443" s="133"/>
      <c r="Q443" s="133"/>
      <c r="R443" s="133"/>
      <c r="S443" s="133"/>
      <c r="T443" s="133"/>
      <c r="U443" s="133"/>
      <c r="V443" s="29">
        <f ca="1">IFERROR(VLOOKUP(B443,'R001'!$X$5:$Y$19,2,FALSE),0)+IFERROR(VLOOKUP(B443,'R002'!$X$5:$Y$19,2,FALSE),0)+IFERROR(VLOOKUP(B443,'R003'!$X$5:$Y$19,2,FALSE),0)+IFERROR(VLOOKUP(B443,'R004'!$X$5:$Y$19,2,FALSE),0)+IFERROR(VLOOKUP(B443,'R005'!$X$5:$Y$19,2,FALSE),0)+IFERROR(VLOOKUP(B443,'R006'!$X$5:$Y$19,2,FALSE),0)+IFERROR(VLOOKUP(B443,'R007'!$X$5:$Y$19,2,FALSE),0)+IFERROR(VLOOKUP(B443,'R008'!$X$5:$Y$19,2,FALSE),0)+IFERROR(VLOOKUP(B443,'R009'!$X$5:$Y$19,2,FALSE),0)+IFERROR(VLOOKUP(B443,'R010'!$X$5:$Y$19,2,FALSE),0)+IFERROR(VLOOKUP(B443,'R011'!$X$5:$Y$19,2,FALSE),0)+IFERROR(VLOOKUP(B443,'R012'!$X$5:$Y$19,2,FALSE),0)+IFERROR(VLOOKUP(B443,'R013'!$X$5:$Y$19,2,FALSE),0)+IFERROR(VLOOKUP(B443,'R014'!$X$5:$Y$19,2,FALSE),0)+IFERROR(VLOOKUP(B443,'R015'!$X$5:$Y$19,2,FALSE),0)+IFERROR(VLOOKUP(B443,'R016'!$X$5:$Y$19,2,FALSE),0)+IFERROR(VLOOKUP(B443,'R017'!$X$5:$Y$19,2,FALSE),0)+IFERROR(VLOOKUP(B443,'R018'!$X$5:$Y$19,2,FALSE),0)+IFERROR(VLOOKUP(B443,'R019'!$X$5:$Y$19,2,FALSE),0)+IFERROR(VLOOKUP(B443,'R020'!$X$5:$Y$19,2,FALSE),0)+IFERROR(VLOOKUP(B443,'R021'!$X$5:$Y$19,2,FALSE),0)</f>
        <v>0</v>
      </c>
      <c r="W443" s="30">
        <f t="shared" ca="1" si="31"/>
        <v>0</v>
      </c>
      <c r="X443" s="31">
        <f t="shared" ca="1" si="32"/>
        <v>0</v>
      </c>
      <c r="Y443" s="19">
        <f ca="1">IFERROR(VLOOKUP(B443,'R001'!$X$5:$Z$19,2,FALSE),0)+IFERROR(VLOOKUP(B443,'R002'!$X$5:$Z$19,2,FALSE),0)+IFERROR(VLOOKUP(B443,'R003'!$X$5:$Z$19,2,FALSE),0)+IFERROR(VLOOKUP(B443,'R004'!$X$5:$Z$19,2,FALSE),0)+IFERROR(VLOOKUP(B443,'R005'!$X$5:$Z$19,2,FALSE),0)+IFERROR(VLOOKUP(B443,'R006'!$X$5:$Z$19,2,FALSE),0)+IFERROR(VLOOKUP(B443,'R007'!$X$5:$Z$19,2,FALSE),0)+IFERROR(VLOOKUP(B443,'R008'!$X$5:$Z$19,2,FALSE),0)+IFERROR(VLOOKUP(B443,'R009'!$X$5:$Z$19,2,FALSE),0)+IFERROR(VLOOKUP(B443,'R010'!$X$5:$Z$19,2,FALSE),0)+IFERROR(VLOOKUP(B443,'R011'!$X$5:$Z$19,2,FALSE),0)+IFERROR(VLOOKUP(B443,'R012'!$X$5:$Z$19,2,FALSE),0)+IFERROR(VLOOKUP(B443,'R013'!$X$5:$Z$19,2,FALSE),0)+IFERROR(VLOOKUP(B443,'R014'!$X$5:$Z$19,2,FALSE),0)+IFERROR(VLOOKUP(B443,'R015'!$X$5:$Z$19,2,FALSE),0)+IFERROR(VLOOKUP(B443,'R016'!$X$5:$Z$19,2,FALSE),0)+IFERROR(VLOOKUP(B443,'R017'!$X$5:$Z$19,2,FALSE),0)+IFERROR(VLOOKUP(B443,'R018'!$X$5:$Z$19,2,FALSE),0)+IFERROR(VLOOKUP(B443,'R019'!$X$5:$Z$19,2,FALSE),0)+IFERROR(VLOOKUP(B443,'R020'!$X$5:$Z$19,2,FALSE),0)+IFERROR(VLOOKUP(B443,'R021'!$X$5:$Z$19,2,FALSE),0)</f>
        <v>0</v>
      </c>
      <c r="Z443" s="20">
        <f t="shared" ca="1" si="33"/>
        <v>0</v>
      </c>
      <c r="AA443" s="21">
        <f t="shared" ca="1" si="34"/>
        <v>0</v>
      </c>
      <c r="AB443" s="16"/>
    </row>
    <row r="444" spans="1:28" x14ac:dyDescent="0.25">
      <c r="A444" s="14"/>
      <c r="B444" s="130"/>
      <c r="C444" s="130"/>
      <c r="D444" s="180"/>
      <c r="E444" s="131"/>
      <c r="F444" s="32">
        <f t="shared" si="30"/>
        <v>0</v>
      </c>
      <c r="G444" s="132"/>
      <c r="H444" s="133"/>
      <c r="I444" s="133"/>
      <c r="J444" s="133"/>
      <c r="K444" s="133"/>
      <c r="L444" s="133"/>
      <c r="M444" s="133"/>
      <c r="N444" s="133"/>
      <c r="O444" s="133"/>
      <c r="P444" s="133"/>
      <c r="Q444" s="133"/>
      <c r="R444" s="133"/>
      <c r="S444" s="133"/>
      <c r="T444" s="133"/>
      <c r="U444" s="133"/>
      <c r="V444" s="29">
        <f ca="1">IFERROR(VLOOKUP(B444,'R001'!$X$5:$Y$19,2,FALSE),0)+IFERROR(VLOOKUP(B444,'R002'!$X$5:$Y$19,2,FALSE),0)+IFERROR(VLOOKUP(B444,'R003'!$X$5:$Y$19,2,FALSE),0)+IFERROR(VLOOKUP(B444,'R004'!$X$5:$Y$19,2,FALSE),0)+IFERROR(VLOOKUP(B444,'R005'!$X$5:$Y$19,2,FALSE),0)+IFERROR(VLOOKUP(B444,'R006'!$X$5:$Y$19,2,FALSE),0)+IFERROR(VLOOKUP(B444,'R007'!$X$5:$Y$19,2,FALSE),0)+IFERROR(VLOOKUP(B444,'R008'!$X$5:$Y$19,2,FALSE),0)+IFERROR(VLOOKUP(B444,'R009'!$X$5:$Y$19,2,FALSE),0)+IFERROR(VLOOKUP(B444,'R010'!$X$5:$Y$19,2,FALSE),0)+IFERROR(VLOOKUP(B444,'R011'!$X$5:$Y$19,2,FALSE),0)+IFERROR(VLOOKUP(B444,'R012'!$X$5:$Y$19,2,FALSE),0)+IFERROR(VLOOKUP(B444,'R013'!$X$5:$Y$19,2,FALSE),0)+IFERROR(VLOOKUP(B444,'R014'!$X$5:$Y$19,2,FALSE),0)+IFERROR(VLOOKUP(B444,'R015'!$X$5:$Y$19,2,FALSE),0)+IFERROR(VLOOKUP(B444,'R016'!$X$5:$Y$19,2,FALSE),0)+IFERROR(VLOOKUP(B444,'R017'!$X$5:$Y$19,2,FALSE),0)+IFERROR(VLOOKUP(B444,'R018'!$X$5:$Y$19,2,FALSE),0)+IFERROR(VLOOKUP(B444,'R019'!$X$5:$Y$19,2,FALSE),0)+IFERROR(VLOOKUP(B444,'R020'!$X$5:$Y$19,2,FALSE),0)+IFERROR(VLOOKUP(B444,'R021'!$X$5:$Y$19,2,FALSE),0)</f>
        <v>0</v>
      </c>
      <c r="W444" s="30">
        <f t="shared" ca="1" si="31"/>
        <v>0</v>
      </c>
      <c r="X444" s="31">
        <f t="shared" ca="1" si="32"/>
        <v>0</v>
      </c>
      <c r="Y444" s="19">
        <f ca="1">IFERROR(VLOOKUP(B444,'R001'!$X$5:$Z$19,2,FALSE),0)+IFERROR(VLOOKUP(B444,'R002'!$X$5:$Z$19,2,FALSE),0)+IFERROR(VLOOKUP(B444,'R003'!$X$5:$Z$19,2,FALSE),0)+IFERROR(VLOOKUP(B444,'R004'!$X$5:$Z$19,2,FALSE),0)+IFERROR(VLOOKUP(B444,'R005'!$X$5:$Z$19,2,FALSE),0)+IFERROR(VLOOKUP(B444,'R006'!$X$5:$Z$19,2,FALSE),0)+IFERROR(VLOOKUP(B444,'R007'!$X$5:$Z$19,2,FALSE),0)+IFERROR(VLOOKUP(B444,'R008'!$X$5:$Z$19,2,FALSE),0)+IFERROR(VLOOKUP(B444,'R009'!$X$5:$Z$19,2,FALSE),0)+IFERROR(VLOOKUP(B444,'R010'!$X$5:$Z$19,2,FALSE),0)+IFERROR(VLOOKUP(B444,'R011'!$X$5:$Z$19,2,FALSE),0)+IFERROR(VLOOKUP(B444,'R012'!$X$5:$Z$19,2,FALSE),0)+IFERROR(VLOOKUP(B444,'R013'!$X$5:$Z$19,2,FALSE),0)+IFERROR(VLOOKUP(B444,'R014'!$X$5:$Z$19,2,FALSE),0)+IFERROR(VLOOKUP(B444,'R015'!$X$5:$Z$19,2,FALSE),0)+IFERROR(VLOOKUP(B444,'R016'!$X$5:$Z$19,2,FALSE),0)+IFERROR(VLOOKUP(B444,'R017'!$X$5:$Z$19,2,FALSE),0)+IFERROR(VLOOKUP(B444,'R018'!$X$5:$Z$19,2,FALSE),0)+IFERROR(VLOOKUP(B444,'R019'!$X$5:$Z$19,2,FALSE),0)+IFERROR(VLOOKUP(B444,'R020'!$X$5:$Z$19,2,FALSE),0)+IFERROR(VLOOKUP(B444,'R021'!$X$5:$Z$19,2,FALSE),0)</f>
        <v>0</v>
      </c>
      <c r="Z444" s="20">
        <f t="shared" ca="1" si="33"/>
        <v>0</v>
      </c>
      <c r="AA444" s="21">
        <f t="shared" ca="1" si="34"/>
        <v>0</v>
      </c>
      <c r="AB444" s="16"/>
    </row>
    <row r="445" spans="1:28" x14ac:dyDescent="0.25">
      <c r="A445" s="14"/>
      <c r="B445" s="130"/>
      <c r="C445" s="130"/>
      <c r="D445" s="180"/>
      <c r="E445" s="131"/>
      <c r="F445" s="32">
        <f t="shared" si="30"/>
        <v>0</v>
      </c>
      <c r="G445" s="132"/>
      <c r="H445" s="133"/>
      <c r="I445" s="133"/>
      <c r="J445" s="133"/>
      <c r="K445" s="133"/>
      <c r="L445" s="133"/>
      <c r="M445" s="133"/>
      <c r="N445" s="133"/>
      <c r="O445" s="133"/>
      <c r="P445" s="133"/>
      <c r="Q445" s="133"/>
      <c r="R445" s="133"/>
      <c r="S445" s="133"/>
      <c r="T445" s="133"/>
      <c r="U445" s="133"/>
      <c r="V445" s="29">
        <f ca="1">IFERROR(VLOOKUP(B445,'R001'!$X$5:$Y$19,2,FALSE),0)+IFERROR(VLOOKUP(B445,'R002'!$X$5:$Y$19,2,FALSE),0)+IFERROR(VLOOKUP(B445,'R003'!$X$5:$Y$19,2,FALSE),0)+IFERROR(VLOOKUP(B445,'R004'!$X$5:$Y$19,2,FALSE),0)+IFERROR(VLOOKUP(B445,'R005'!$X$5:$Y$19,2,FALSE),0)+IFERROR(VLOOKUP(B445,'R006'!$X$5:$Y$19,2,FALSE),0)+IFERROR(VLOOKUP(B445,'R007'!$X$5:$Y$19,2,FALSE),0)+IFERROR(VLOOKUP(B445,'R008'!$X$5:$Y$19,2,FALSE),0)+IFERROR(VLOOKUP(B445,'R009'!$X$5:$Y$19,2,FALSE),0)+IFERROR(VLOOKUP(B445,'R010'!$X$5:$Y$19,2,FALSE),0)+IFERROR(VLOOKUP(B445,'R011'!$X$5:$Y$19,2,FALSE),0)+IFERROR(VLOOKUP(B445,'R012'!$X$5:$Y$19,2,FALSE),0)+IFERROR(VLOOKUP(B445,'R013'!$X$5:$Y$19,2,FALSE),0)+IFERROR(VLOOKUP(B445,'R014'!$X$5:$Y$19,2,FALSE),0)+IFERROR(VLOOKUP(B445,'R015'!$X$5:$Y$19,2,FALSE),0)+IFERROR(VLOOKUP(B445,'R016'!$X$5:$Y$19,2,FALSE),0)+IFERROR(VLOOKUP(B445,'R017'!$X$5:$Y$19,2,FALSE),0)+IFERROR(VLOOKUP(B445,'R018'!$X$5:$Y$19,2,FALSE),0)+IFERROR(VLOOKUP(B445,'R019'!$X$5:$Y$19,2,FALSE),0)+IFERROR(VLOOKUP(B445,'R020'!$X$5:$Y$19,2,FALSE),0)+IFERROR(VLOOKUP(B445,'R021'!$X$5:$Y$19,2,FALSE),0)</f>
        <v>0</v>
      </c>
      <c r="W445" s="30">
        <f t="shared" ca="1" si="31"/>
        <v>0</v>
      </c>
      <c r="X445" s="31">
        <f t="shared" ca="1" si="32"/>
        <v>0</v>
      </c>
      <c r="Y445" s="19">
        <f ca="1">IFERROR(VLOOKUP(B445,'R001'!$X$5:$Z$19,2,FALSE),0)+IFERROR(VLOOKUP(B445,'R002'!$X$5:$Z$19,2,FALSE),0)+IFERROR(VLOOKUP(B445,'R003'!$X$5:$Z$19,2,FALSE),0)+IFERROR(VLOOKUP(B445,'R004'!$X$5:$Z$19,2,FALSE),0)+IFERROR(VLOOKUP(B445,'R005'!$X$5:$Z$19,2,FALSE),0)+IFERROR(VLOOKUP(B445,'R006'!$X$5:$Z$19,2,FALSE),0)+IFERROR(VLOOKUP(B445,'R007'!$X$5:$Z$19,2,FALSE),0)+IFERROR(VLOOKUP(B445,'R008'!$X$5:$Z$19,2,FALSE),0)+IFERROR(VLOOKUP(B445,'R009'!$X$5:$Z$19,2,FALSE),0)+IFERROR(VLOOKUP(B445,'R010'!$X$5:$Z$19,2,FALSE),0)+IFERROR(VLOOKUP(B445,'R011'!$X$5:$Z$19,2,FALSE),0)+IFERROR(VLOOKUP(B445,'R012'!$X$5:$Z$19,2,FALSE),0)+IFERROR(VLOOKUP(B445,'R013'!$X$5:$Z$19,2,FALSE),0)+IFERROR(VLOOKUP(B445,'R014'!$X$5:$Z$19,2,FALSE),0)+IFERROR(VLOOKUP(B445,'R015'!$X$5:$Z$19,2,FALSE),0)+IFERROR(VLOOKUP(B445,'R016'!$X$5:$Z$19,2,FALSE),0)+IFERROR(VLOOKUP(B445,'R017'!$X$5:$Z$19,2,FALSE),0)+IFERROR(VLOOKUP(B445,'R018'!$X$5:$Z$19,2,FALSE),0)+IFERROR(VLOOKUP(B445,'R019'!$X$5:$Z$19,2,FALSE),0)+IFERROR(VLOOKUP(B445,'R020'!$X$5:$Z$19,2,FALSE),0)+IFERROR(VLOOKUP(B445,'R021'!$X$5:$Z$19,2,FALSE),0)</f>
        <v>0</v>
      </c>
      <c r="Z445" s="20">
        <f t="shared" ca="1" si="33"/>
        <v>0</v>
      </c>
      <c r="AA445" s="21">
        <f t="shared" ca="1" si="34"/>
        <v>0</v>
      </c>
      <c r="AB445" s="16"/>
    </row>
    <row r="446" spans="1:28" x14ac:dyDescent="0.25">
      <c r="A446" s="14"/>
      <c r="B446" s="130"/>
      <c r="C446" s="130"/>
      <c r="D446" s="180"/>
      <c r="E446" s="131"/>
      <c r="F446" s="32">
        <f t="shared" si="30"/>
        <v>0</v>
      </c>
      <c r="G446" s="132"/>
      <c r="H446" s="133"/>
      <c r="I446" s="133"/>
      <c r="J446" s="133"/>
      <c r="K446" s="133"/>
      <c r="L446" s="133"/>
      <c r="M446" s="133"/>
      <c r="N446" s="133"/>
      <c r="O446" s="133"/>
      <c r="P446" s="133"/>
      <c r="Q446" s="133"/>
      <c r="R446" s="133"/>
      <c r="S446" s="133"/>
      <c r="T446" s="133"/>
      <c r="U446" s="133"/>
      <c r="V446" s="29">
        <f ca="1">IFERROR(VLOOKUP(B446,'R001'!$X$5:$Y$19,2,FALSE),0)+IFERROR(VLOOKUP(B446,'R002'!$X$5:$Y$19,2,FALSE),0)+IFERROR(VLOOKUP(B446,'R003'!$X$5:$Y$19,2,FALSE),0)+IFERROR(VLOOKUP(B446,'R004'!$X$5:$Y$19,2,FALSE),0)+IFERROR(VLOOKUP(B446,'R005'!$X$5:$Y$19,2,FALSE),0)+IFERROR(VLOOKUP(B446,'R006'!$X$5:$Y$19,2,FALSE),0)+IFERROR(VLOOKUP(B446,'R007'!$X$5:$Y$19,2,FALSE),0)+IFERROR(VLOOKUP(B446,'R008'!$X$5:$Y$19,2,FALSE),0)+IFERROR(VLOOKUP(B446,'R009'!$X$5:$Y$19,2,FALSE),0)+IFERROR(VLOOKUP(B446,'R010'!$X$5:$Y$19,2,FALSE),0)+IFERROR(VLOOKUP(B446,'R011'!$X$5:$Y$19,2,FALSE),0)+IFERROR(VLOOKUP(B446,'R012'!$X$5:$Y$19,2,FALSE),0)+IFERROR(VLOOKUP(B446,'R013'!$X$5:$Y$19,2,FALSE),0)+IFERROR(VLOOKUP(B446,'R014'!$X$5:$Y$19,2,FALSE),0)+IFERROR(VLOOKUP(B446,'R015'!$X$5:$Y$19,2,FALSE),0)+IFERROR(VLOOKUP(B446,'R016'!$X$5:$Y$19,2,FALSE),0)+IFERROR(VLOOKUP(B446,'R017'!$X$5:$Y$19,2,FALSE),0)+IFERROR(VLOOKUP(B446,'R018'!$X$5:$Y$19,2,FALSE),0)+IFERROR(VLOOKUP(B446,'R019'!$X$5:$Y$19,2,FALSE),0)+IFERROR(VLOOKUP(B446,'R020'!$X$5:$Y$19,2,FALSE),0)+IFERROR(VLOOKUP(B446,'R021'!$X$5:$Y$19,2,FALSE),0)</f>
        <v>0</v>
      </c>
      <c r="W446" s="30">
        <f t="shared" ca="1" si="31"/>
        <v>0</v>
      </c>
      <c r="X446" s="31">
        <f t="shared" ca="1" si="32"/>
        <v>0</v>
      </c>
      <c r="Y446" s="19">
        <f ca="1">IFERROR(VLOOKUP(B446,'R001'!$X$5:$Z$19,2,FALSE),0)+IFERROR(VLOOKUP(B446,'R002'!$X$5:$Z$19,2,FALSE),0)+IFERROR(VLOOKUP(B446,'R003'!$X$5:$Z$19,2,FALSE),0)+IFERROR(VLOOKUP(B446,'R004'!$X$5:$Z$19,2,FALSE),0)+IFERROR(VLOOKUP(B446,'R005'!$X$5:$Z$19,2,FALSE),0)+IFERROR(VLOOKUP(B446,'R006'!$X$5:$Z$19,2,FALSE),0)+IFERROR(VLOOKUP(B446,'R007'!$X$5:$Z$19,2,FALSE),0)+IFERROR(VLOOKUP(B446,'R008'!$X$5:$Z$19,2,FALSE),0)+IFERROR(VLOOKUP(B446,'R009'!$X$5:$Z$19,2,FALSE),0)+IFERROR(VLOOKUP(B446,'R010'!$X$5:$Z$19,2,FALSE),0)+IFERROR(VLOOKUP(B446,'R011'!$X$5:$Z$19,2,FALSE),0)+IFERROR(VLOOKUP(B446,'R012'!$X$5:$Z$19,2,FALSE),0)+IFERROR(VLOOKUP(B446,'R013'!$X$5:$Z$19,2,FALSE),0)+IFERROR(VLOOKUP(B446,'R014'!$X$5:$Z$19,2,FALSE),0)+IFERROR(VLOOKUP(B446,'R015'!$X$5:$Z$19,2,FALSE),0)+IFERROR(VLOOKUP(B446,'R016'!$X$5:$Z$19,2,FALSE),0)+IFERROR(VLOOKUP(B446,'R017'!$X$5:$Z$19,2,FALSE),0)+IFERROR(VLOOKUP(B446,'R018'!$X$5:$Z$19,2,FALSE),0)+IFERROR(VLOOKUP(B446,'R019'!$X$5:$Z$19,2,FALSE),0)+IFERROR(VLOOKUP(B446,'R020'!$X$5:$Z$19,2,FALSE),0)+IFERROR(VLOOKUP(B446,'R021'!$X$5:$Z$19,2,FALSE),0)</f>
        <v>0</v>
      </c>
      <c r="Z446" s="20">
        <f t="shared" ca="1" si="33"/>
        <v>0</v>
      </c>
      <c r="AA446" s="21">
        <f t="shared" ca="1" si="34"/>
        <v>0</v>
      </c>
      <c r="AB446" s="16"/>
    </row>
    <row r="447" spans="1:28" x14ac:dyDescent="0.25">
      <c r="A447" s="14"/>
      <c r="B447" s="130"/>
      <c r="C447" s="130"/>
      <c r="D447" s="180"/>
      <c r="E447" s="131"/>
      <c r="F447" s="32">
        <f t="shared" si="30"/>
        <v>0</v>
      </c>
      <c r="G447" s="132"/>
      <c r="H447" s="133"/>
      <c r="I447" s="133"/>
      <c r="J447" s="133"/>
      <c r="K447" s="133"/>
      <c r="L447" s="133"/>
      <c r="M447" s="133"/>
      <c r="N447" s="133"/>
      <c r="O447" s="133"/>
      <c r="P447" s="133"/>
      <c r="Q447" s="133"/>
      <c r="R447" s="133"/>
      <c r="S447" s="133"/>
      <c r="T447" s="133"/>
      <c r="U447" s="133"/>
      <c r="V447" s="29">
        <f ca="1">IFERROR(VLOOKUP(B447,'R001'!$X$5:$Y$19,2,FALSE),0)+IFERROR(VLOOKUP(B447,'R002'!$X$5:$Y$19,2,FALSE),0)+IFERROR(VLOOKUP(B447,'R003'!$X$5:$Y$19,2,FALSE),0)+IFERROR(VLOOKUP(B447,'R004'!$X$5:$Y$19,2,FALSE),0)+IFERROR(VLOOKUP(B447,'R005'!$X$5:$Y$19,2,FALSE),0)+IFERROR(VLOOKUP(B447,'R006'!$X$5:$Y$19,2,FALSE),0)+IFERROR(VLOOKUP(B447,'R007'!$X$5:$Y$19,2,FALSE),0)+IFERROR(VLOOKUP(B447,'R008'!$X$5:$Y$19,2,FALSE),0)+IFERROR(VLOOKUP(B447,'R009'!$X$5:$Y$19,2,FALSE),0)+IFERROR(VLOOKUP(B447,'R010'!$X$5:$Y$19,2,FALSE),0)+IFERROR(VLOOKUP(B447,'R011'!$X$5:$Y$19,2,FALSE),0)+IFERROR(VLOOKUP(B447,'R012'!$X$5:$Y$19,2,FALSE),0)+IFERROR(VLOOKUP(B447,'R013'!$X$5:$Y$19,2,FALSE),0)+IFERROR(VLOOKUP(B447,'R014'!$X$5:$Y$19,2,FALSE),0)+IFERROR(VLOOKUP(B447,'R015'!$X$5:$Y$19,2,FALSE),0)+IFERROR(VLOOKUP(B447,'R016'!$X$5:$Y$19,2,FALSE),0)+IFERROR(VLOOKUP(B447,'R017'!$X$5:$Y$19,2,FALSE),0)+IFERROR(VLOOKUP(B447,'R018'!$X$5:$Y$19,2,FALSE),0)+IFERROR(VLOOKUP(B447,'R019'!$X$5:$Y$19,2,FALSE),0)+IFERROR(VLOOKUP(B447,'R020'!$X$5:$Y$19,2,FALSE),0)+IFERROR(VLOOKUP(B447,'R021'!$X$5:$Y$19,2,FALSE),0)</f>
        <v>0</v>
      </c>
      <c r="W447" s="30">
        <f t="shared" ca="1" si="31"/>
        <v>0</v>
      </c>
      <c r="X447" s="31">
        <f t="shared" ca="1" si="32"/>
        <v>0</v>
      </c>
      <c r="Y447" s="19">
        <f ca="1">IFERROR(VLOOKUP(B447,'R001'!$X$5:$Z$19,2,FALSE),0)+IFERROR(VLOOKUP(B447,'R002'!$X$5:$Z$19,2,FALSE),0)+IFERROR(VLOOKUP(B447,'R003'!$X$5:$Z$19,2,FALSE),0)+IFERROR(VLOOKUP(B447,'R004'!$X$5:$Z$19,2,FALSE),0)+IFERROR(VLOOKUP(B447,'R005'!$X$5:$Z$19,2,FALSE),0)+IFERROR(VLOOKUP(B447,'R006'!$X$5:$Z$19,2,FALSE),0)+IFERROR(VLOOKUP(B447,'R007'!$X$5:$Z$19,2,FALSE),0)+IFERROR(VLOOKUP(B447,'R008'!$X$5:$Z$19,2,FALSE),0)+IFERROR(VLOOKUP(B447,'R009'!$X$5:$Z$19,2,FALSE),0)+IFERROR(VLOOKUP(B447,'R010'!$X$5:$Z$19,2,FALSE),0)+IFERROR(VLOOKUP(B447,'R011'!$X$5:$Z$19,2,FALSE),0)+IFERROR(VLOOKUP(B447,'R012'!$X$5:$Z$19,2,FALSE),0)+IFERROR(VLOOKUP(B447,'R013'!$X$5:$Z$19,2,FALSE),0)+IFERROR(VLOOKUP(B447,'R014'!$X$5:$Z$19,2,FALSE),0)+IFERROR(VLOOKUP(B447,'R015'!$X$5:$Z$19,2,FALSE),0)+IFERROR(VLOOKUP(B447,'R016'!$X$5:$Z$19,2,FALSE),0)+IFERROR(VLOOKUP(B447,'R017'!$X$5:$Z$19,2,FALSE),0)+IFERROR(VLOOKUP(B447,'R018'!$X$5:$Z$19,2,FALSE),0)+IFERROR(VLOOKUP(B447,'R019'!$X$5:$Z$19,2,FALSE),0)+IFERROR(VLOOKUP(B447,'R020'!$X$5:$Z$19,2,FALSE),0)+IFERROR(VLOOKUP(B447,'R021'!$X$5:$Z$19,2,FALSE),0)</f>
        <v>0</v>
      </c>
      <c r="Z447" s="20">
        <f t="shared" ca="1" si="33"/>
        <v>0</v>
      </c>
      <c r="AA447" s="21">
        <f t="shared" ca="1" si="34"/>
        <v>0</v>
      </c>
      <c r="AB447" s="16"/>
    </row>
    <row r="448" spans="1:28" x14ac:dyDescent="0.25">
      <c r="A448" s="14"/>
      <c r="B448" s="130"/>
      <c r="C448" s="130"/>
      <c r="D448" s="180"/>
      <c r="E448" s="131"/>
      <c r="F448" s="32">
        <f t="shared" si="30"/>
        <v>0</v>
      </c>
      <c r="G448" s="132"/>
      <c r="H448" s="133"/>
      <c r="I448" s="133"/>
      <c r="J448" s="133"/>
      <c r="K448" s="133"/>
      <c r="L448" s="133"/>
      <c r="M448" s="133"/>
      <c r="N448" s="133"/>
      <c r="O448" s="133"/>
      <c r="P448" s="133"/>
      <c r="Q448" s="133"/>
      <c r="R448" s="133"/>
      <c r="S448" s="133"/>
      <c r="T448" s="133"/>
      <c r="U448" s="133"/>
      <c r="V448" s="29">
        <f ca="1">IFERROR(VLOOKUP(B448,'R001'!$X$5:$Y$19,2,FALSE),0)+IFERROR(VLOOKUP(B448,'R002'!$X$5:$Y$19,2,FALSE),0)+IFERROR(VLOOKUP(B448,'R003'!$X$5:$Y$19,2,FALSE),0)+IFERROR(VLOOKUP(B448,'R004'!$X$5:$Y$19,2,FALSE),0)+IFERROR(VLOOKUP(B448,'R005'!$X$5:$Y$19,2,FALSE),0)+IFERROR(VLOOKUP(B448,'R006'!$X$5:$Y$19,2,FALSE),0)+IFERROR(VLOOKUP(B448,'R007'!$X$5:$Y$19,2,FALSE),0)+IFERROR(VLOOKUP(B448,'R008'!$X$5:$Y$19,2,FALSE),0)+IFERROR(VLOOKUP(B448,'R009'!$X$5:$Y$19,2,FALSE),0)+IFERROR(VLOOKUP(B448,'R010'!$X$5:$Y$19,2,FALSE),0)+IFERROR(VLOOKUP(B448,'R011'!$X$5:$Y$19,2,FALSE),0)+IFERROR(VLOOKUP(B448,'R012'!$X$5:$Y$19,2,FALSE),0)+IFERROR(VLOOKUP(B448,'R013'!$X$5:$Y$19,2,FALSE),0)+IFERROR(VLOOKUP(B448,'R014'!$X$5:$Y$19,2,FALSE),0)+IFERROR(VLOOKUP(B448,'R015'!$X$5:$Y$19,2,FALSE),0)+IFERROR(VLOOKUP(B448,'R016'!$X$5:$Y$19,2,FALSE),0)+IFERROR(VLOOKUP(B448,'R017'!$X$5:$Y$19,2,FALSE),0)+IFERROR(VLOOKUP(B448,'R018'!$X$5:$Y$19,2,FALSE),0)+IFERROR(VLOOKUP(B448,'R019'!$X$5:$Y$19,2,FALSE),0)+IFERROR(VLOOKUP(B448,'R020'!$X$5:$Y$19,2,FALSE),0)+IFERROR(VLOOKUP(B448,'R021'!$X$5:$Y$19,2,FALSE),0)</f>
        <v>0</v>
      </c>
      <c r="W448" s="30">
        <f t="shared" ca="1" si="31"/>
        <v>0</v>
      </c>
      <c r="X448" s="31">
        <f t="shared" ca="1" si="32"/>
        <v>0</v>
      </c>
      <c r="Y448" s="19">
        <f ca="1">IFERROR(VLOOKUP(B448,'R001'!$X$5:$Z$19,2,FALSE),0)+IFERROR(VLOOKUP(B448,'R002'!$X$5:$Z$19,2,FALSE),0)+IFERROR(VLOOKUP(B448,'R003'!$X$5:$Z$19,2,FALSE),0)+IFERROR(VLOOKUP(B448,'R004'!$X$5:$Z$19,2,FALSE),0)+IFERROR(VLOOKUP(B448,'R005'!$X$5:$Z$19,2,FALSE),0)+IFERROR(VLOOKUP(B448,'R006'!$X$5:$Z$19,2,FALSE),0)+IFERROR(VLOOKUP(B448,'R007'!$X$5:$Z$19,2,FALSE),0)+IFERROR(VLOOKUP(B448,'R008'!$X$5:$Z$19,2,FALSE),0)+IFERROR(VLOOKUP(B448,'R009'!$X$5:$Z$19,2,FALSE),0)+IFERROR(VLOOKUP(B448,'R010'!$X$5:$Z$19,2,FALSE),0)+IFERROR(VLOOKUP(B448,'R011'!$X$5:$Z$19,2,FALSE),0)+IFERROR(VLOOKUP(B448,'R012'!$X$5:$Z$19,2,FALSE),0)+IFERROR(VLOOKUP(B448,'R013'!$X$5:$Z$19,2,FALSE),0)+IFERROR(VLOOKUP(B448,'R014'!$X$5:$Z$19,2,FALSE),0)+IFERROR(VLOOKUP(B448,'R015'!$X$5:$Z$19,2,FALSE),0)+IFERROR(VLOOKUP(B448,'R016'!$X$5:$Z$19,2,FALSE),0)+IFERROR(VLOOKUP(B448,'R017'!$X$5:$Z$19,2,FALSE),0)+IFERROR(VLOOKUP(B448,'R018'!$X$5:$Z$19,2,FALSE),0)+IFERROR(VLOOKUP(B448,'R019'!$X$5:$Z$19,2,FALSE),0)+IFERROR(VLOOKUP(B448,'R020'!$X$5:$Z$19,2,FALSE),0)+IFERROR(VLOOKUP(B448,'R021'!$X$5:$Z$19,2,FALSE),0)</f>
        <v>0</v>
      </c>
      <c r="Z448" s="20">
        <f t="shared" ca="1" si="33"/>
        <v>0</v>
      </c>
      <c r="AA448" s="21">
        <f t="shared" ca="1" si="34"/>
        <v>0</v>
      </c>
      <c r="AB448" s="16"/>
    </row>
    <row r="449" spans="1:28" x14ac:dyDescent="0.25">
      <c r="A449" s="14"/>
      <c r="B449" s="130"/>
      <c r="C449" s="130"/>
      <c r="D449" s="180"/>
      <c r="E449" s="131"/>
      <c r="F449" s="32">
        <f t="shared" si="30"/>
        <v>0</v>
      </c>
      <c r="G449" s="132"/>
      <c r="H449" s="133"/>
      <c r="I449" s="133"/>
      <c r="J449" s="133"/>
      <c r="K449" s="133"/>
      <c r="L449" s="133"/>
      <c r="M449" s="133"/>
      <c r="N449" s="133"/>
      <c r="O449" s="133"/>
      <c r="P449" s="133"/>
      <c r="Q449" s="133"/>
      <c r="R449" s="133"/>
      <c r="S449" s="133"/>
      <c r="T449" s="133"/>
      <c r="U449" s="133"/>
      <c r="V449" s="29">
        <f ca="1">IFERROR(VLOOKUP(B449,'R001'!$X$5:$Y$19,2,FALSE),0)+IFERROR(VLOOKUP(B449,'R002'!$X$5:$Y$19,2,FALSE),0)+IFERROR(VLOOKUP(B449,'R003'!$X$5:$Y$19,2,FALSE),0)+IFERROR(VLOOKUP(B449,'R004'!$X$5:$Y$19,2,FALSE),0)+IFERROR(VLOOKUP(B449,'R005'!$X$5:$Y$19,2,FALSE),0)+IFERROR(VLOOKUP(B449,'R006'!$X$5:$Y$19,2,FALSE),0)+IFERROR(VLOOKUP(B449,'R007'!$X$5:$Y$19,2,FALSE),0)+IFERROR(VLOOKUP(B449,'R008'!$X$5:$Y$19,2,FALSE),0)+IFERROR(VLOOKUP(B449,'R009'!$X$5:$Y$19,2,FALSE),0)+IFERROR(VLOOKUP(B449,'R010'!$X$5:$Y$19,2,FALSE),0)+IFERROR(VLOOKUP(B449,'R011'!$X$5:$Y$19,2,FALSE),0)+IFERROR(VLOOKUP(B449,'R012'!$X$5:$Y$19,2,FALSE),0)+IFERROR(VLOOKUP(B449,'R013'!$X$5:$Y$19,2,FALSE),0)+IFERROR(VLOOKUP(B449,'R014'!$X$5:$Y$19,2,FALSE),0)+IFERROR(VLOOKUP(B449,'R015'!$X$5:$Y$19,2,FALSE),0)+IFERROR(VLOOKUP(B449,'R016'!$X$5:$Y$19,2,FALSE),0)+IFERROR(VLOOKUP(B449,'R017'!$X$5:$Y$19,2,FALSE),0)+IFERROR(VLOOKUP(B449,'R018'!$X$5:$Y$19,2,FALSE),0)+IFERROR(VLOOKUP(B449,'R019'!$X$5:$Y$19,2,FALSE),0)+IFERROR(VLOOKUP(B449,'R020'!$X$5:$Y$19,2,FALSE),0)+IFERROR(VLOOKUP(B449,'R021'!$X$5:$Y$19,2,FALSE),0)</f>
        <v>0</v>
      </c>
      <c r="W449" s="30">
        <f t="shared" ca="1" si="31"/>
        <v>0</v>
      </c>
      <c r="X449" s="31">
        <f t="shared" ca="1" si="32"/>
        <v>0</v>
      </c>
      <c r="Y449" s="19">
        <f ca="1">IFERROR(VLOOKUP(B449,'R001'!$X$5:$Z$19,2,FALSE),0)+IFERROR(VLOOKUP(B449,'R002'!$X$5:$Z$19,2,FALSE),0)+IFERROR(VLOOKUP(B449,'R003'!$X$5:$Z$19,2,FALSE),0)+IFERROR(VLOOKUP(B449,'R004'!$X$5:$Z$19,2,FALSE),0)+IFERROR(VLOOKUP(B449,'R005'!$X$5:$Z$19,2,FALSE),0)+IFERROR(VLOOKUP(B449,'R006'!$X$5:$Z$19,2,FALSE),0)+IFERROR(VLOOKUP(B449,'R007'!$X$5:$Z$19,2,FALSE),0)+IFERROR(VLOOKUP(B449,'R008'!$X$5:$Z$19,2,FALSE),0)+IFERROR(VLOOKUP(B449,'R009'!$X$5:$Z$19,2,FALSE),0)+IFERROR(VLOOKUP(B449,'R010'!$X$5:$Z$19,2,FALSE),0)+IFERROR(VLOOKUP(B449,'R011'!$X$5:$Z$19,2,FALSE),0)+IFERROR(VLOOKUP(B449,'R012'!$X$5:$Z$19,2,FALSE),0)+IFERROR(VLOOKUP(B449,'R013'!$X$5:$Z$19,2,FALSE),0)+IFERROR(VLOOKUP(B449,'R014'!$X$5:$Z$19,2,FALSE),0)+IFERROR(VLOOKUP(B449,'R015'!$X$5:$Z$19,2,FALSE),0)+IFERROR(VLOOKUP(B449,'R016'!$X$5:$Z$19,2,FALSE),0)+IFERROR(VLOOKUP(B449,'R017'!$X$5:$Z$19,2,FALSE),0)+IFERROR(VLOOKUP(B449,'R018'!$X$5:$Z$19,2,FALSE),0)+IFERROR(VLOOKUP(B449,'R019'!$X$5:$Z$19,2,FALSE),0)+IFERROR(VLOOKUP(B449,'R020'!$X$5:$Z$19,2,FALSE),0)+IFERROR(VLOOKUP(B449,'R021'!$X$5:$Z$19,2,FALSE),0)</f>
        <v>0</v>
      </c>
      <c r="Z449" s="20">
        <f t="shared" ca="1" si="33"/>
        <v>0</v>
      </c>
      <c r="AA449" s="21">
        <f t="shared" ca="1" si="34"/>
        <v>0</v>
      </c>
      <c r="AB449" s="16"/>
    </row>
    <row r="450" spans="1:28" x14ac:dyDescent="0.25">
      <c r="A450" s="14"/>
      <c r="B450" s="130"/>
      <c r="C450" s="130"/>
      <c r="D450" s="180"/>
      <c r="E450" s="131"/>
      <c r="F450" s="32">
        <f t="shared" si="30"/>
        <v>0</v>
      </c>
      <c r="G450" s="132"/>
      <c r="H450" s="133"/>
      <c r="I450" s="133"/>
      <c r="J450" s="133"/>
      <c r="K450" s="133"/>
      <c r="L450" s="133"/>
      <c r="M450" s="133"/>
      <c r="N450" s="133"/>
      <c r="O450" s="133"/>
      <c r="P450" s="133"/>
      <c r="Q450" s="133"/>
      <c r="R450" s="133"/>
      <c r="S450" s="133"/>
      <c r="T450" s="133"/>
      <c r="U450" s="133"/>
      <c r="V450" s="29">
        <f ca="1">IFERROR(VLOOKUP(B450,'R001'!$X$5:$Y$19,2,FALSE),0)+IFERROR(VLOOKUP(B450,'R002'!$X$5:$Y$19,2,FALSE),0)+IFERROR(VLOOKUP(B450,'R003'!$X$5:$Y$19,2,FALSE),0)+IFERROR(VLOOKUP(B450,'R004'!$X$5:$Y$19,2,FALSE),0)+IFERROR(VLOOKUP(B450,'R005'!$X$5:$Y$19,2,FALSE),0)+IFERROR(VLOOKUP(B450,'R006'!$X$5:$Y$19,2,FALSE),0)+IFERROR(VLOOKUP(B450,'R007'!$X$5:$Y$19,2,FALSE),0)+IFERROR(VLOOKUP(B450,'R008'!$X$5:$Y$19,2,FALSE),0)+IFERROR(VLOOKUP(B450,'R009'!$X$5:$Y$19,2,FALSE),0)+IFERROR(VLOOKUP(B450,'R010'!$X$5:$Y$19,2,FALSE),0)+IFERROR(VLOOKUP(B450,'R011'!$X$5:$Y$19,2,FALSE),0)+IFERROR(VLOOKUP(B450,'R012'!$X$5:$Y$19,2,FALSE),0)+IFERROR(VLOOKUP(B450,'R013'!$X$5:$Y$19,2,FALSE),0)+IFERROR(VLOOKUP(B450,'R014'!$X$5:$Y$19,2,FALSE),0)+IFERROR(VLOOKUP(B450,'R015'!$X$5:$Y$19,2,FALSE),0)+IFERROR(VLOOKUP(B450,'R016'!$X$5:$Y$19,2,FALSE),0)+IFERROR(VLOOKUP(B450,'R017'!$X$5:$Y$19,2,FALSE),0)+IFERROR(VLOOKUP(B450,'R018'!$X$5:$Y$19,2,FALSE),0)+IFERROR(VLOOKUP(B450,'R019'!$X$5:$Y$19,2,FALSE),0)+IFERROR(VLOOKUP(B450,'R020'!$X$5:$Y$19,2,FALSE),0)+IFERROR(VLOOKUP(B450,'R021'!$X$5:$Y$19,2,FALSE),0)</f>
        <v>0</v>
      </c>
      <c r="W450" s="30">
        <f t="shared" ca="1" si="31"/>
        <v>0</v>
      </c>
      <c r="X450" s="31">
        <f t="shared" ca="1" si="32"/>
        <v>0</v>
      </c>
      <c r="Y450" s="19">
        <f ca="1">IFERROR(VLOOKUP(B450,'R001'!$X$5:$Z$19,2,FALSE),0)+IFERROR(VLOOKUP(B450,'R002'!$X$5:$Z$19,2,FALSE),0)+IFERROR(VLOOKUP(B450,'R003'!$X$5:$Z$19,2,FALSE),0)+IFERROR(VLOOKUP(B450,'R004'!$X$5:$Z$19,2,FALSE),0)+IFERROR(VLOOKUP(B450,'R005'!$X$5:$Z$19,2,FALSE),0)+IFERROR(VLOOKUP(B450,'R006'!$X$5:$Z$19,2,FALSE),0)+IFERROR(VLOOKUP(B450,'R007'!$X$5:$Z$19,2,FALSE),0)+IFERROR(VLOOKUP(B450,'R008'!$X$5:$Z$19,2,FALSE),0)+IFERROR(VLOOKUP(B450,'R009'!$X$5:$Z$19,2,FALSE),0)+IFERROR(VLOOKUP(B450,'R010'!$X$5:$Z$19,2,FALSE),0)+IFERROR(VLOOKUP(B450,'R011'!$X$5:$Z$19,2,FALSE),0)+IFERROR(VLOOKUP(B450,'R012'!$X$5:$Z$19,2,FALSE),0)+IFERROR(VLOOKUP(B450,'R013'!$X$5:$Z$19,2,FALSE),0)+IFERROR(VLOOKUP(B450,'R014'!$X$5:$Z$19,2,FALSE),0)+IFERROR(VLOOKUP(B450,'R015'!$X$5:$Z$19,2,FALSE),0)+IFERROR(VLOOKUP(B450,'R016'!$X$5:$Z$19,2,FALSE),0)+IFERROR(VLOOKUP(B450,'R017'!$X$5:$Z$19,2,FALSE),0)+IFERROR(VLOOKUP(B450,'R018'!$X$5:$Z$19,2,FALSE),0)+IFERROR(VLOOKUP(B450,'R019'!$X$5:$Z$19,2,FALSE),0)+IFERROR(VLOOKUP(B450,'R020'!$X$5:$Z$19,2,FALSE),0)+IFERROR(VLOOKUP(B450,'R021'!$X$5:$Z$19,2,FALSE),0)</f>
        <v>0</v>
      </c>
      <c r="Z450" s="20">
        <f t="shared" ca="1" si="33"/>
        <v>0</v>
      </c>
      <c r="AA450" s="21">
        <f t="shared" ca="1" si="34"/>
        <v>0</v>
      </c>
      <c r="AB450" s="16"/>
    </row>
    <row r="451" spans="1:28" x14ac:dyDescent="0.25">
      <c r="A451" s="14"/>
      <c r="B451" s="130"/>
      <c r="C451" s="130"/>
      <c r="D451" s="180"/>
      <c r="E451" s="131"/>
      <c r="F451" s="32">
        <f t="shared" si="30"/>
        <v>0</v>
      </c>
      <c r="G451" s="132"/>
      <c r="H451" s="133"/>
      <c r="I451" s="133"/>
      <c r="J451" s="133"/>
      <c r="K451" s="133"/>
      <c r="L451" s="133"/>
      <c r="M451" s="133"/>
      <c r="N451" s="133"/>
      <c r="O451" s="133"/>
      <c r="P451" s="133"/>
      <c r="Q451" s="133"/>
      <c r="R451" s="133"/>
      <c r="S451" s="133"/>
      <c r="T451" s="133"/>
      <c r="U451" s="133"/>
      <c r="V451" s="29">
        <f ca="1">IFERROR(VLOOKUP(B451,'R001'!$X$5:$Y$19,2,FALSE),0)+IFERROR(VLOOKUP(B451,'R002'!$X$5:$Y$19,2,FALSE),0)+IFERROR(VLOOKUP(B451,'R003'!$X$5:$Y$19,2,FALSE),0)+IFERROR(VLOOKUP(B451,'R004'!$X$5:$Y$19,2,FALSE),0)+IFERROR(VLOOKUP(B451,'R005'!$X$5:$Y$19,2,FALSE),0)+IFERROR(VLOOKUP(B451,'R006'!$X$5:$Y$19,2,FALSE),0)+IFERROR(VLOOKUP(B451,'R007'!$X$5:$Y$19,2,FALSE),0)+IFERROR(VLOOKUP(B451,'R008'!$X$5:$Y$19,2,FALSE),0)+IFERROR(VLOOKUP(B451,'R009'!$X$5:$Y$19,2,FALSE),0)+IFERROR(VLOOKUP(B451,'R010'!$X$5:$Y$19,2,FALSE),0)+IFERROR(VLOOKUP(B451,'R011'!$X$5:$Y$19,2,FALSE),0)+IFERROR(VLOOKUP(B451,'R012'!$X$5:$Y$19,2,FALSE),0)+IFERROR(VLOOKUP(B451,'R013'!$X$5:$Y$19,2,FALSE),0)+IFERROR(VLOOKUP(B451,'R014'!$X$5:$Y$19,2,FALSE),0)+IFERROR(VLOOKUP(B451,'R015'!$X$5:$Y$19,2,FALSE),0)+IFERROR(VLOOKUP(B451,'R016'!$X$5:$Y$19,2,FALSE),0)+IFERROR(VLOOKUP(B451,'R017'!$X$5:$Y$19,2,FALSE),0)+IFERROR(VLOOKUP(B451,'R018'!$X$5:$Y$19,2,FALSE),0)+IFERROR(VLOOKUP(B451,'R019'!$X$5:$Y$19,2,FALSE),0)+IFERROR(VLOOKUP(B451,'R020'!$X$5:$Y$19,2,FALSE),0)+IFERROR(VLOOKUP(B451,'R021'!$X$5:$Y$19,2,FALSE),0)</f>
        <v>0</v>
      </c>
      <c r="W451" s="30">
        <f t="shared" ca="1" si="31"/>
        <v>0</v>
      </c>
      <c r="X451" s="31">
        <f t="shared" ca="1" si="32"/>
        <v>0</v>
      </c>
      <c r="Y451" s="19">
        <f ca="1">IFERROR(VLOOKUP(B451,'R001'!$X$5:$Z$19,2,FALSE),0)+IFERROR(VLOOKUP(B451,'R002'!$X$5:$Z$19,2,FALSE),0)+IFERROR(VLOOKUP(B451,'R003'!$X$5:$Z$19,2,FALSE),0)+IFERROR(VLOOKUP(B451,'R004'!$X$5:$Z$19,2,FALSE),0)+IFERROR(VLOOKUP(B451,'R005'!$X$5:$Z$19,2,FALSE),0)+IFERROR(VLOOKUP(B451,'R006'!$X$5:$Z$19,2,FALSE),0)+IFERROR(VLOOKUP(B451,'R007'!$X$5:$Z$19,2,FALSE),0)+IFERROR(VLOOKUP(B451,'R008'!$X$5:$Z$19,2,FALSE),0)+IFERROR(VLOOKUP(B451,'R009'!$X$5:$Z$19,2,FALSE),0)+IFERROR(VLOOKUP(B451,'R010'!$X$5:$Z$19,2,FALSE),0)+IFERROR(VLOOKUP(B451,'R011'!$X$5:$Z$19,2,FALSE),0)+IFERROR(VLOOKUP(B451,'R012'!$X$5:$Z$19,2,FALSE),0)+IFERROR(VLOOKUP(B451,'R013'!$X$5:$Z$19,2,FALSE),0)+IFERROR(VLOOKUP(B451,'R014'!$X$5:$Z$19,2,FALSE),0)+IFERROR(VLOOKUP(B451,'R015'!$X$5:$Z$19,2,FALSE),0)+IFERROR(VLOOKUP(B451,'R016'!$X$5:$Z$19,2,FALSE),0)+IFERROR(VLOOKUP(B451,'R017'!$X$5:$Z$19,2,FALSE),0)+IFERROR(VLOOKUP(B451,'R018'!$X$5:$Z$19,2,FALSE),0)+IFERROR(VLOOKUP(B451,'R019'!$X$5:$Z$19,2,FALSE),0)+IFERROR(VLOOKUP(B451,'R020'!$X$5:$Z$19,2,FALSE),0)+IFERROR(VLOOKUP(B451,'R021'!$X$5:$Z$19,2,FALSE),0)</f>
        <v>0</v>
      </c>
      <c r="Z451" s="20">
        <f t="shared" ca="1" si="33"/>
        <v>0</v>
      </c>
      <c r="AA451" s="21">
        <f t="shared" ca="1" si="34"/>
        <v>0</v>
      </c>
      <c r="AB451" s="16"/>
    </row>
    <row r="452" spans="1:28" x14ac:dyDescent="0.25">
      <c r="A452" s="14"/>
      <c r="B452" s="130"/>
      <c r="C452" s="130"/>
      <c r="D452" s="180"/>
      <c r="E452" s="131"/>
      <c r="F452" s="32">
        <f t="shared" ref="F452:F503" si="35">IFERROR(E452/D452,0)</f>
        <v>0</v>
      </c>
      <c r="G452" s="132"/>
      <c r="H452" s="133"/>
      <c r="I452" s="133"/>
      <c r="J452" s="133"/>
      <c r="K452" s="133"/>
      <c r="L452" s="133"/>
      <c r="M452" s="133"/>
      <c r="N452" s="133"/>
      <c r="O452" s="133"/>
      <c r="P452" s="133"/>
      <c r="Q452" s="133"/>
      <c r="R452" s="133"/>
      <c r="S452" s="133"/>
      <c r="T452" s="133"/>
      <c r="U452" s="133"/>
      <c r="V452" s="29">
        <f ca="1">IFERROR(VLOOKUP(B452,'R001'!$X$5:$Y$19,2,FALSE),0)+IFERROR(VLOOKUP(B452,'R002'!$X$5:$Y$19,2,FALSE),0)+IFERROR(VLOOKUP(B452,'R003'!$X$5:$Y$19,2,FALSE),0)+IFERROR(VLOOKUP(B452,'R004'!$X$5:$Y$19,2,FALSE),0)+IFERROR(VLOOKUP(B452,'R005'!$X$5:$Y$19,2,FALSE),0)+IFERROR(VLOOKUP(B452,'R006'!$X$5:$Y$19,2,FALSE),0)+IFERROR(VLOOKUP(B452,'R007'!$X$5:$Y$19,2,FALSE),0)+IFERROR(VLOOKUP(B452,'R008'!$X$5:$Y$19,2,FALSE),0)+IFERROR(VLOOKUP(B452,'R009'!$X$5:$Y$19,2,FALSE),0)+IFERROR(VLOOKUP(B452,'R010'!$X$5:$Y$19,2,FALSE),0)+IFERROR(VLOOKUP(B452,'R011'!$X$5:$Y$19,2,FALSE),0)+IFERROR(VLOOKUP(B452,'R012'!$X$5:$Y$19,2,FALSE),0)+IFERROR(VLOOKUP(B452,'R013'!$X$5:$Y$19,2,FALSE),0)+IFERROR(VLOOKUP(B452,'R014'!$X$5:$Y$19,2,FALSE),0)+IFERROR(VLOOKUP(B452,'R015'!$X$5:$Y$19,2,FALSE),0)+IFERROR(VLOOKUP(B452,'R016'!$X$5:$Y$19,2,FALSE),0)+IFERROR(VLOOKUP(B452,'R017'!$X$5:$Y$19,2,FALSE),0)+IFERROR(VLOOKUP(B452,'R018'!$X$5:$Y$19,2,FALSE),0)+IFERROR(VLOOKUP(B452,'R019'!$X$5:$Y$19,2,FALSE),0)+IFERROR(VLOOKUP(B452,'R020'!$X$5:$Y$19,2,FALSE),0)+IFERROR(VLOOKUP(B452,'R021'!$X$5:$Y$19,2,FALSE),0)</f>
        <v>0</v>
      </c>
      <c r="W452" s="30">
        <f t="shared" ref="W452:W503" ca="1" si="36">IFERROR(ROUNDUP(V452/D452,0),0)</f>
        <v>0</v>
      </c>
      <c r="X452" s="31">
        <f t="shared" ref="X452:X503" ca="1" si="37">W452*E452</f>
        <v>0</v>
      </c>
      <c r="Y452" s="19">
        <f ca="1">IFERROR(VLOOKUP(B452,'R001'!$X$5:$Z$19,2,FALSE),0)+IFERROR(VLOOKUP(B452,'R002'!$X$5:$Z$19,2,FALSE),0)+IFERROR(VLOOKUP(B452,'R003'!$X$5:$Z$19,2,FALSE),0)+IFERROR(VLOOKUP(B452,'R004'!$X$5:$Z$19,2,FALSE),0)+IFERROR(VLOOKUP(B452,'R005'!$X$5:$Z$19,2,FALSE),0)+IFERROR(VLOOKUP(B452,'R006'!$X$5:$Z$19,2,FALSE),0)+IFERROR(VLOOKUP(B452,'R007'!$X$5:$Z$19,2,FALSE),0)+IFERROR(VLOOKUP(B452,'R008'!$X$5:$Z$19,2,FALSE),0)+IFERROR(VLOOKUP(B452,'R009'!$X$5:$Z$19,2,FALSE),0)+IFERROR(VLOOKUP(B452,'R010'!$X$5:$Z$19,2,FALSE),0)+IFERROR(VLOOKUP(B452,'R011'!$X$5:$Z$19,2,FALSE),0)+IFERROR(VLOOKUP(B452,'R012'!$X$5:$Z$19,2,FALSE),0)+IFERROR(VLOOKUP(B452,'R013'!$X$5:$Z$19,2,FALSE),0)+IFERROR(VLOOKUP(B452,'R014'!$X$5:$Z$19,2,FALSE),0)+IFERROR(VLOOKUP(B452,'R015'!$X$5:$Z$19,2,FALSE),0)+IFERROR(VLOOKUP(B452,'R016'!$X$5:$Z$19,2,FALSE),0)+IFERROR(VLOOKUP(B452,'R017'!$X$5:$Z$19,2,FALSE),0)+IFERROR(VLOOKUP(B452,'R018'!$X$5:$Z$19,2,FALSE),0)+IFERROR(VLOOKUP(B452,'R019'!$X$5:$Z$19,2,FALSE),0)+IFERROR(VLOOKUP(B452,'R020'!$X$5:$Z$19,2,FALSE),0)+IFERROR(VLOOKUP(B452,'R021'!$X$5:$Z$19,2,FALSE),0)</f>
        <v>0</v>
      </c>
      <c r="Z452" s="20">
        <f t="shared" ref="Z452:Z503" ca="1" si="38">IFERROR(ROUNDUP(Y452/D452,0),0)</f>
        <v>0</v>
      </c>
      <c r="AA452" s="21">
        <f t="shared" ca="1" si="34"/>
        <v>0</v>
      </c>
      <c r="AB452" s="16"/>
    </row>
    <row r="453" spans="1:28" x14ac:dyDescent="0.25">
      <c r="A453" s="14"/>
      <c r="B453" s="130"/>
      <c r="C453" s="130"/>
      <c r="D453" s="180"/>
      <c r="E453" s="131"/>
      <c r="F453" s="32">
        <f t="shared" si="35"/>
        <v>0</v>
      </c>
      <c r="G453" s="132"/>
      <c r="H453" s="133"/>
      <c r="I453" s="133"/>
      <c r="J453" s="133"/>
      <c r="K453" s="133"/>
      <c r="L453" s="133"/>
      <c r="M453" s="133"/>
      <c r="N453" s="133"/>
      <c r="O453" s="133"/>
      <c r="P453" s="133"/>
      <c r="Q453" s="133"/>
      <c r="R453" s="133"/>
      <c r="S453" s="133"/>
      <c r="T453" s="133"/>
      <c r="U453" s="133"/>
      <c r="V453" s="29">
        <f ca="1">IFERROR(VLOOKUP(B453,'R001'!$X$5:$Y$19,2,FALSE),0)+IFERROR(VLOOKUP(B453,'R002'!$X$5:$Y$19,2,FALSE),0)+IFERROR(VLOOKUP(B453,'R003'!$X$5:$Y$19,2,FALSE),0)+IFERROR(VLOOKUP(B453,'R004'!$X$5:$Y$19,2,FALSE),0)+IFERROR(VLOOKUP(B453,'R005'!$X$5:$Y$19,2,FALSE),0)+IFERROR(VLOOKUP(B453,'R006'!$X$5:$Y$19,2,FALSE),0)+IFERROR(VLOOKUP(B453,'R007'!$X$5:$Y$19,2,FALSE),0)+IFERROR(VLOOKUP(B453,'R008'!$X$5:$Y$19,2,FALSE),0)+IFERROR(VLOOKUP(B453,'R009'!$X$5:$Y$19,2,FALSE),0)+IFERROR(VLOOKUP(B453,'R010'!$X$5:$Y$19,2,FALSE),0)+IFERROR(VLOOKUP(B453,'R011'!$X$5:$Y$19,2,FALSE),0)+IFERROR(VLOOKUP(B453,'R012'!$X$5:$Y$19,2,FALSE),0)+IFERROR(VLOOKUP(B453,'R013'!$X$5:$Y$19,2,FALSE),0)+IFERROR(VLOOKUP(B453,'R014'!$X$5:$Y$19,2,FALSE),0)+IFERROR(VLOOKUP(B453,'R015'!$X$5:$Y$19,2,FALSE),0)+IFERROR(VLOOKUP(B453,'R016'!$X$5:$Y$19,2,FALSE),0)+IFERROR(VLOOKUP(B453,'R017'!$X$5:$Y$19,2,FALSE),0)+IFERROR(VLOOKUP(B453,'R018'!$X$5:$Y$19,2,FALSE),0)+IFERROR(VLOOKUP(B453,'R019'!$X$5:$Y$19,2,FALSE),0)+IFERROR(VLOOKUP(B453,'R020'!$X$5:$Y$19,2,FALSE),0)+IFERROR(VLOOKUP(B453,'R021'!$X$5:$Y$19,2,FALSE),0)</f>
        <v>0</v>
      </c>
      <c r="W453" s="30">
        <f t="shared" ca="1" si="36"/>
        <v>0</v>
      </c>
      <c r="X453" s="31">
        <f t="shared" ca="1" si="37"/>
        <v>0</v>
      </c>
      <c r="Y453" s="19">
        <f ca="1">IFERROR(VLOOKUP(B453,'R001'!$X$5:$Z$19,2,FALSE),0)+IFERROR(VLOOKUP(B453,'R002'!$X$5:$Z$19,2,FALSE),0)+IFERROR(VLOOKUP(B453,'R003'!$X$5:$Z$19,2,FALSE),0)+IFERROR(VLOOKUP(B453,'R004'!$X$5:$Z$19,2,FALSE),0)+IFERROR(VLOOKUP(B453,'R005'!$X$5:$Z$19,2,FALSE),0)+IFERROR(VLOOKUP(B453,'R006'!$X$5:$Z$19,2,FALSE),0)+IFERROR(VLOOKUP(B453,'R007'!$X$5:$Z$19,2,FALSE),0)+IFERROR(VLOOKUP(B453,'R008'!$X$5:$Z$19,2,FALSE),0)+IFERROR(VLOOKUP(B453,'R009'!$X$5:$Z$19,2,FALSE),0)+IFERROR(VLOOKUP(B453,'R010'!$X$5:$Z$19,2,FALSE),0)+IFERROR(VLOOKUP(B453,'R011'!$X$5:$Z$19,2,FALSE),0)+IFERROR(VLOOKUP(B453,'R012'!$X$5:$Z$19,2,FALSE),0)+IFERROR(VLOOKUP(B453,'R013'!$X$5:$Z$19,2,FALSE),0)+IFERROR(VLOOKUP(B453,'R014'!$X$5:$Z$19,2,FALSE),0)+IFERROR(VLOOKUP(B453,'R015'!$X$5:$Z$19,2,FALSE),0)+IFERROR(VLOOKUP(B453,'R016'!$X$5:$Z$19,2,FALSE),0)+IFERROR(VLOOKUP(B453,'R017'!$X$5:$Z$19,2,FALSE),0)+IFERROR(VLOOKUP(B453,'R018'!$X$5:$Z$19,2,FALSE),0)+IFERROR(VLOOKUP(B453,'R019'!$X$5:$Z$19,2,FALSE),0)+IFERROR(VLOOKUP(B453,'R020'!$X$5:$Z$19,2,FALSE),0)+IFERROR(VLOOKUP(B453,'R021'!$X$5:$Z$19,2,FALSE),0)</f>
        <v>0</v>
      </c>
      <c r="Z453" s="20">
        <f t="shared" ca="1" si="38"/>
        <v>0</v>
      </c>
      <c r="AA453" s="21">
        <f t="shared" ref="AA453:AA503" ca="1" si="39">Z453*E453</f>
        <v>0</v>
      </c>
      <c r="AB453" s="16"/>
    </row>
    <row r="454" spans="1:28" x14ac:dyDescent="0.25">
      <c r="A454" s="14"/>
      <c r="B454" s="130"/>
      <c r="C454" s="130"/>
      <c r="D454" s="180"/>
      <c r="E454" s="131"/>
      <c r="F454" s="32">
        <f t="shared" si="35"/>
        <v>0</v>
      </c>
      <c r="G454" s="132"/>
      <c r="H454" s="133"/>
      <c r="I454" s="133"/>
      <c r="J454" s="133"/>
      <c r="K454" s="133"/>
      <c r="L454" s="133"/>
      <c r="M454" s="133"/>
      <c r="N454" s="133"/>
      <c r="O454" s="133"/>
      <c r="P454" s="133"/>
      <c r="Q454" s="133"/>
      <c r="R454" s="133"/>
      <c r="S454" s="133"/>
      <c r="T454" s="133"/>
      <c r="U454" s="133"/>
      <c r="V454" s="29">
        <f ca="1">IFERROR(VLOOKUP(B454,'R001'!$X$5:$Y$19,2,FALSE),0)+IFERROR(VLOOKUP(B454,'R002'!$X$5:$Y$19,2,FALSE),0)+IFERROR(VLOOKUP(B454,'R003'!$X$5:$Y$19,2,FALSE),0)+IFERROR(VLOOKUP(B454,'R004'!$X$5:$Y$19,2,FALSE),0)+IFERROR(VLOOKUP(B454,'R005'!$X$5:$Y$19,2,FALSE),0)+IFERROR(VLOOKUP(B454,'R006'!$X$5:$Y$19,2,FALSE),0)+IFERROR(VLOOKUP(B454,'R007'!$X$5:$Y$19,2,FALSE),0)+IFERROR(VLOOKUP(B454,'R008'!$X$5:$Y$19,2,FALSE),0)+IFERROR(VLOOKUP(B454,'R009'!$X$5:$Y$19,2,FALSE),0)+IFERROR(VLOOKUP(B454,'R010'!$X$5:$Y$19,2,FALSE),0)+IFERROR(VLOOKUP(B454,'R011'!$X$5:$Y$19,2,FALSE),0)+IFERROR(VLOOKUP(B454,'R012'!$X$5:$Y$19,2,FALSE),0)+IFERROR(VLOOKUP(B454,'R013'!$X$5:$Y$19,2,FALSE),0)+IFERROR(VLOOKUP(B454,'R014'!$X$5:$Y$19,2,FALSE),0)+IFERROR(VLOOKUP(B454,'R015'!$X$5:$Y$19,2,FALSE),0)+IFERROR(VLOOKUP(B454,'R016'!$X$5:$Y$19,2,FALSE),0)+IFERROR(VLOOKUP(B454,'R017'!$X$5:$Y$19,2,FALSE),0)+IFERROR(VLOOKUP(B454,'R018'!$X$5:$Y$19,2,FALSE),0)+IFERROR(VLOOKUP(B454,'R019'!$X$5:$Y$19,2,FALSE),0)+IFERROR(VLOOKUP(B454,'R020'!$X$5:$Y$19,2,FALSE),0)+IFERROR(VLOOKUP(B454,'R021'!$X$5:$Y$19,2,FALSE),0)</f>
        <v>0</v>
      </c>
      <c r="W454" s="30">
        <f t="shared" ca="1" si="36"/>
        <v>0</v>
      </c>
      <c r="X454" s="31">
        <f t="shared" ca="1" si="37"/>
        <v>0</v>
      </c>
      <c r="Y454" s="19">
        <f ca="1">IFERROR(VLOOKUP(B454,'R001'!$X$5:$Z$19,2,FALSE),0)+IFERROR(VLOOKUP(B454,'R002'!$X$5:$Z$19,2,FALSE),0)+IFERROR(VLOOKUP(B454,'R003'!$X$5:$Z$19,2,FALSE),0)+IFERROR(VLOOKUP(B454,'R004'!$X$5:$Z$19,2,FALSE),0)+IFERROR(VLOOKUP(B454,'R005'!$X$5:$Z$19,2,FALSE),0)+IFERROR(VLOOKUP(B454,'R006'!$X$5:$Z$19,2,FALSE),0)+IFERROR(VLOOKUP(B454,'R007'!$X$5:$Z$19,2,FALSE),0)+IFERROR(VLOOKUP(B454,'R008'!$X$5:$Z$19,2,FALSE),0)+IFERROR(VLOOKUP(B454,'R009'!$X$5:$Z$19,2,FALSE),0)+IFERROR(VLOOKUP(B454,'R010'!$X$5:$Z$19,2,FALSE),0)+IFERROR(VLOOKUP(B454,'R011'!$X$5:$Z$19,2,FALSE),0)+IFERROR(VLOOKUP(B454,'R012'!$X$5:$Z$19,2,FALSE),0)+IFERROR(VLOOKUP(B454,'R013'!$X$5:$Z$19,2,FALSE),0)+IFERROR(VLOOKUP(B454,'R014'!$X$5:$Z$19,2,FALSE),0)+IFERROR(VLOOKUP(B454,'R015'!$X$5:$Z$19,2,FALSE),0)+IFERROR(VLOOKUP(B454,'R016'!$X$5:$Z$19,2,FALSE),0)+IFERROR(VLOOKUP(B454,'R017'!$X$5:$Z$19,2,FALSE),0)+IFERROR(VLOOKUP(B454,'R018'!$X$5:$Z$19,2,FALSE),0)+IFERROR(VLOOKUP(B454,'R019'!$X$5:$Z$19,2,FALSE),0)+IFERROR(VLOOKUP(B454,'R020'!$X$5:$Z$19,2,FALSE),0)+IFERROR(VLOOKUP(B454,'R021'!$X$5:$Z$19,2,FALSE),0)</f>
        <v>0</v>
      </c>
      <c r="Z454" s="20">
        <f t="shared" ca="1" si="38"/>
        <v>0</v>
      </c>
      <c r="AA454" s="21">
        <f t="shared" ca="1" si="39"/>
        <v>0</v>
      </c>
      <c r="AB454" s="16"/>
    </row>
    <row r="455" spans="1:28" x14ac:dyDescent="0.25">
      <c r="A455" s="14"/>
      <c r="B455" s="130"/>
      <c r="C455" s="130"/>
      <c r="D455" s="180"/>
      <c r="E455" s="131"/>
      <c r="F455" s="32">
        <f t="shared" si="35"/>
        <v>0</v>
      </c>
      <c r="G455" s="132"/>
      <c r="H455" s="133"/>
      <c r="I455" s="133"/>
      <c r="J455" s="133"/>
      <c r="K455" s="133"/>
      <c r="L455" s="133"/>
      <c r="M455" s="133"/>
      <c r="N455" s="133"/>
      <c r="O455" s="133"/>
      <c r="P455" s="133"/>
      <c r="Q455" s="133"/>
      <c r="R455" s="133"/>
      <c r="S455" s="133"/>
      <c r="T455" s="133"/>
      <c r="U455" s="133"/>
      <c r="V455" s="29">
        <f ca="1">IFERROR(VLOOKUP(B455,'R001'!$X$5:$Y$19,2,FALSE),0)+IFERROR(VLOOKUP(B455,'R002'!$X$5:$Y$19,2,FALSE),0)+IFERROR(VLOOKUP(B455,'R003'!$X$5:$Y$19,2,FALSE),0)+IFERROR(VLOOKUP(B455,'R004'!$X$5:$Y$19,2,FALSE),0)+IFERROR(VLOOKUP(B455,'R005'!$X$5:$Y$19,2,FALSE),0)+IFERROR(VLOOKUP(B455,'R006'!$X$5:$Y$19,2,FALSE),0)+IFERROR(VLOOKUP(B455,'R007'!$X$5:$Y$19,2,FALSE),0)+IFERROR(VLOOKUP(B455,'R008'!$X$5:$Y$19,2,FALSE),0)+IFERROR(VLOOKUP(B455,'R009'!$X$5:$Y$19,2,FALSE),0)+IFERROR(VLOOKUP(B455,'R010'!$X$5:$Y$19,2,FALSE),0)+IFERROR(VLOOKUP(B455,'R011'!$X$5:$Y$19,2,FALSE),0)+IFERROR(VLOOKUP(B455,'R012'!$X$5:$Y$19,2,FALSE),0)+IFERROR(VLOOKUP(B455,'R013'!$X$5:$Y$19,2,FALSE),0)+IFERROR(VLOOKUP(B455,'R014'!$X$5:$Y$19,2,FALSE),0)+IFERROR(VLOOKUP(B455,'R015'!$X$5:$Y$19,2,FALSE),0)+IFERROR(VLOOKUP(B455,'R016'!$X$5:$Y$19,2,FALSE),0)+IFERROR(VLOOKUP(B455,'R017'!$X$5:$Y$19,2,FALSE),0)+IFERROR(VLOOKUP(B455,'R018'!$X$5:$Y$19,2,FALSE),0)+IFERROR(VLOOKUP(B455,'R019'!$X$5:$Y$19,2,FALSE),0)+IFERROR(VLOOKUP(B455,'R020'!$X$5:$Y$19,2,FALSE),0)+IFERROR(VLOOKUP(B455,'R021'!$X$5:$Y$19,2,FALSE),0)</f>
        <v>0</v>
      </c>
      <c r="W455" s="30">
        <f t="shared" ca="1" si="36"/>
        <v>0</v>
      </c>
      <c r="X455" s="31">
        <f t="shared" ca="1" si="37"/>
        <v>0</v>
      </c>
      <c r="Y455" s="19">
        <f ca="1">IFERROR(VLOOKUP(B455,'R001'!$X$5:$Z$19,2,FALSE),0)+IFERROR(VLOOKUP(B455,'R002'!$X$5:$Z$19,2,FALSE),0)+IFERROR(VLOOKUP(B455,'R003'!$X$5:$Z$19,2,FALSE),0)+IFERROR(VLOOKUP(B455,'R004'!$X$5:$Z$19,2,FALSE),0)+IFERROR(VLOOKUP(B455,'R005'!$X$5:$Z$19,2,FALSE),0)+IFERROR(VLOOKUP(B455,'R006'!$X$5:$Z$19,2,FALSE),0)+IFERROR(VLOOKUP(B455,'R007'!$X$5:$Z$19,2,FALSE),0)+IFERROR(VLOOKUP(B455,'R008'!$X$5:$Z$19,2,FALSE),0)+IFERROR(VLOOKUP(B455,'R009'!$X$5:$Z$19,2,FALSE),0)+IFERROR(VLOOKUP(B455,'R010'!$X$5:$Z$19,2,FALSE),0)+IFERROR(VLOOKUP(B455,'R011'!$X$5:$Z$19,2,FALSE),0)+IFERROR(VLOOKUP(B455,'R012'!$X$5:$Z$19,2,FALSE),0)+IFERROR(VLOOKUP(B455,'R013'!$X$5:$Z$19,2,FALSE),0)+IFERROR(VLOOKUP(B455,'R014'!$X$5:$Z$19,2,FALSE),0)+IFERROR(VLOOKUP(B455,'R015'!$X$5:$Z$19,2,FALSE),0)+IFERROR(VLOOKUP(B455,'R016'!$X$5:$Z$19,2,FALSE),0)+IFERROR(VLOOKUP(B455,'R017'!$X$5:$Z$19,2,FALSE),0)+IFERROR(VLOOKUP(B455,'R018'!$X$5:$Z$19,2,FALSE),0)+IFERROR(VLOOKUP(B455,'R019'!$X$5:$Z$19,2,FALSE),0)+IFERROR(VLOOKUP(B455,'R020'!$X$5:$Z$19,2,FALSE),0)+IFERROR(VLOOKUP(B455,'R021'!$X$5:$Z$19,2,FALSE),0)</f>
        <v>0</v>
      </c>
      <c r="Z455" s="20">
        <f t="shared" ca="1" si="38"/>
        <v>0</v>
      </c>
      <c r="AA455" s="21">
        <f t="shared" ca="1" si="39"/>
        <v>0</v>
      </c>
      <c r="AB455" s="16"/>
    </row>
    <row r="456" spans="1:28" x14ac:dyDescent="0.25">
      <c r="A456" s="14"/>
      <c r="B456" s="130"/>
      <c r="C456" s="130"/>
      <c r="D456" s="180"/>
      <c r="E456" s="131"/>
      <c r="F456" s="32">
        <f t="shared" si="35"/>
        <v>0</v>
      </c>
      <c r="G456" s="132"/>
      <c r="H456" s="133"/>
      <c r="I456" s="133"/>
      <c r="J456" s="133"/>
      <c r="K456" s="133"/>
      <c r="L456" s="133"/>
      <c r="M456" s="133"/>
      <c r="N456" s="133"/>
      <c r="O456" s="133"/>
      <c r="P456" s="133"/>
      <c r="Q456" s="133"/>
      <c r="R456" s="133"/>
      <c r="S456" s="133"/>
      <c r="T456" s="133"/>
      <c r="U456" s="133"/>
      <c r="V456" s="29">
        <f ca="1">IFERROR(VLOOKUP(B456,'R001'!$X$5:$Y$19,2,FALSE),0)+IFERROR(VLOOKUP(B456,'R002'!$X$5:$Y$19,2,FALSE),0)+IFERROR(VLOOKUP(B456,'R003'!$X$5:$Y$19,2,FALSE),0)+IFERROR(VLOOKUP(B456,'R004'!$X$5:$Y$19,2,FALSE),0)+IFERROR(VLOOKUP(B456,'R005'!$X$5:$Y$19,2,FALSE),0)+IFERROR(VLOOKUP(B456,'R006'!$X$5:$Y$19,2,FALSE),0)+IFERROR(VLOOKUP(B456,'R007'!$X$5:$Y$19,2,FALSE),0)+IFERROR(VLOOKUP(B456,'R008'!$X$5:$Y$19,2,FALSE),0)+IFERROR(VLOOKUP(B456,'R009'!$X$5:$Y$19,2,FALSE),0)+IFERROR(VLOOKUP(B456,'R010'!$X$5:$Y$19,2,FALSE),0)+IFERROR(VLOOKUP(B456,'R011'!$X$5:$Y$19,2,FALSE),0)+IFERROR(VLOOKUP(B456,'R012'!$X$5:$Y$19,2,FALSE),0)+IFERROR(VLOOKUP(B456,'R013'!$X$5:$Y$19,2,FALSE),0)+IFERROR(VLOOKUP(B456,'R014'!$X$5:$Y$19,2,FALSE),0)+IFERROR(VLOOKUP(B456,'R015'!$X$5:$Y$19,2,FALSE),0)+IFERROR(VLOOKUP(B456,'R016'!$X$5:$Y$19,2,FALSE),0)+IFERROR(VLOOKUP(B456,'R017'!$X$5:$Y$19,2,FALSE),0)+IFERROR(VLOOKUP(B456,'R018'!$X$5:$Y$19,2,FALSE),0)+IFERROR(VLOOKUP(B456,'R019'!$X$5:$Y$19,2,FALSE),0)+IFERROR(VLOOKUP(B456,'R020'!$X$5:$Y$19,2,FALSE),0)+IFERROR(VLOOKUP(B456,'R021'!$X$5:$Y$19,2,FALSE),0)</f>
        <v>0</v>
      </c>
      <c r="W456" s="30">
        <f t="shared" ca="1" si="36"/>
        <v>0</v>
      </c>
      <c r="X456" s="31">
        <f t="shared" ca="1" si="37"/>
        <v>0</v>
      </c>
      <c r="Y456" s="19">
        <f ca="1">IFERROR(VLOOKUP(B456,'R001'!$X$5:$Z$19,2,FALSE),0)+IFERROR(VLOOKUP(B456,'R002'!$X$5:$Z$19,2,FALSE),0)+IFERROR(VLOOKUP(B456,'R003'!$X$5:$Z$19,2,FALSE),0)+IFERROR(VLOOKUP(B456,'R004'!$X$5:$Z$19,2,FALSE),0)+IFERROR(VLOOKUP(B456,'R005'!$X$5:$Z$19,2,FALSE),0)+IFERROR(VLOOKUP(B456,'R006'!$X$5:$Z$19,2,FALSE),0)+IFERROR(VLOOKUP(B456,'R007'!$X$5:$Z$19,2,FALSE),0)+IFERROR(VLOOKUP(B456,'R008'!$X$5:$Z$19,2,FALSE),0)+IFERROR(VLOOKUP(B456,'R009'!$X$5:$Z$19,2,FALSE),0)+IFERROR(VLOOKUP(B456,'R010'!$X$5:$Z$19,2,FALSE),0)+IFERROR(VLOOKUP(B456,'R011'!$X$5:$Z$19,2,FALSE),0)+IFERROR(VLOOKUP(B456,'R012'!$X$5:$Z$19,2,FALSE),0)+IFERROR(VLOOKUP(B456,'R013'!$X$5:$Z$19,2,FALSE),0)+IFERROR(VLOOKUP(B456,'R014'!$X$5:$Z$19,2,FALSE),0)+IFERROR(VLOOKUP(B456,'R015'!$X$5:$Z$19,2,FALSE),0)+IFERROR(VLOOKUP(B456,'R016'!$X$5:$Z$19,2,FALSE),0)+IFERROR(VLOOKUP(B456,'R017'!$X$5:$Z$19,2,FALSE),0)+IFERROR(VLOOKUP(B456,'R018'!$X$5:$Z$19,2,FALSE),0)+IFERROR(VLOOKUP(B456,'R019'!$X$5:$Z$19,2,FALSE),0)+IFERROR(VLOOKUP(B456,'R020'!$X$5:$Z$19,2,FALSE),0)+IFERROR(VLOOKUP(B456,'R021'!$X$5:$Z$19,2,FALSE),0)</f>
        <v>0</v>
      </c>
      <c r="Z456" s="20">
        <f t="shared" ca="1" si="38"/>
        <v>0</v>
      </c>
      <c r="AA456" s="21">
        <f t="shared" ca="1" si="39"/>
        <v>0</v>
      </c>
      <c r="AB456" s="16"/>
    </row>
    <row r="457" spans="1:28" x14ac:dyDescent="0.25">
      <c r="A457" s="14"/>
      <c r="B457" s="130"/>
      <c r="C457" s="130"/>
      <c r="D457" s="180"/>
      <c r="E457" s="131"/>
      <c r="F457" s="32">
        <f t="shared" si="35"/>
        <v>0</v>
      </c>
      <c r="G457" s="132"/>
      <c r="H457" s="133"/>
      <c r="I457" s="133"/>
      <c r="J457" s="133"/>
      <c r="K457" s="133"/>
      <c r="L457" s="133"/>
      <c r="M457" s="133"/>
      <c r="N457" s="133"/>
      <c r="O457" s="133"/>
      <c r="P457" s="133"/>
      <c r="Q457" s="133"/>
      <c r="R457" s="133"/>
      <c r="S457" s="133"/>
      <c r="T457" s="133"/>
      <c r="U457" s="133"/>
      <c r="V457" s="29">
        <f ca="1">IFERROR(VLOOKUP(B457,'R001'!$X$5:$Y$19,2,FALSE),0)+IFERROR(VLOOKUP(B457,'R002'!$X$5:$Y$19,2,FALSE),0)+IFERROR(VLOOKUP(B457,'R003'!$X$5:$Y$19,2,FALSE),0)+IFERROR(VLOOKUP(B457,'R004'!$X$5:$Y$19,2,FALSE),0)+IFERROR(VLOOKUP(B457,'R005'!$X$5:$Y$19,2,FALSE),0)+IFERROR(VLOOKUP(B457,'R006'!$X$5:$Y$19,2,FALSE),0)+IFERROR(VLOOKUP(B457,'R007'!$X$5:$Y$19,2,FALSE),0)+IFERROR(VLOOKUP(B457,'R008'!$X$5:$Y$19,2,FALSE),0)+IFERROR(VLOOKUP(B457,'R009'!$X$5:$Y$19,2,FALSE),0)+IFERROR(VLOOKUP(B457,'R010'!$X$5:$Y$19,2,FALSE),0)+IFERROR(VLOOKUP(B457,'R011'!$X$5:$Y$19,2,FALSE),0)+IFERROR(VLOOKUP(B457,'R012'!$X$5:$Y$19,2,FALSE),0)+IFERROR(VLOOKUP(B457,'R013'!$X$5:$Y$19,2,FALSE),0)+IFERROR(VLOOKUP(B457,'R014'!$X$5:$Y$19,2,FALSE),0)+IFERROR(VLOOKUP(B457,'R015'!$X$5:$Y$19,2,FALSE),0)+IFERROR(VLOOKUP(B457,'R016'!$X$5:$Y$19,2,FALSE),0)+IFERROR(VLOOKUP(B457,'R017'!$X$5:$Y$19,2,FALSE),0)+IFERROR(VLOOKUP(B457,'R018'!$X$5:$Y$19,2,FALSE),0)+IFERROR(VLOOKUP(B457,'R019'!$X$5:$Y$19,2,FALSE),0)+IFERROR(VLOOKUP(B457,'R020'!$X$5:$Y$19,2,FALSE),0)+IFERROR(VLOOKUP(B457,'R021'!$X$5:$Y$19,2,FALSE),0)</f>
        <v>0</v>
      </c>
      <c r="W457" s="30">
        <f t="shared" ca="1" si="36"/>
        <v>0</v>
      </c>
      <c r="X457" s="31">
        <f t="shared" ca="1" si="37"/>
        <v>0</v>
      </c>
      <c r="Y457" s="19">
        <f ca="1">IFERROR(VLOOKUP(B457,'R001'!$X$5:$Z$19,2,FALSE),0)+IFERROR(VLOOKUP(B457,'R002'!$X$5:$Z$19,2,FALSE),0)+IFERROR(VLOOKUP(B457,'R003'!$X$5:$Z$19,2,FALSE),0)+IFERROR(VLOOKUP(B457,'R004'!$X$5:$Z$19,2,FALSE),0)+IFERROR(VLOOKUP(B457,'R005'!$X$5:$Z$19,2,FALSE),0)+IFERROR(VLOOKUP(B457,'R006'!$X$5:$Z$19,2,FALSE),0)+IFERROR(VLOOKUP(B457,'R007'!$X$5:$Z$19,2,FALSE),0)+IFERROR(VLOOKUP(B457,'R008'!$X$5:$Z$19,2,FALSE),0)+IFERROR(VLOOKUP(B457,'R009'!$X$5:$Z$19,2,FALSE),0)+IFERROR(VLOOKUP(B457,'R010'!$X$5:$Z$19,2,FALSE),0)+IFERROR(VLOOKUP(B457,'R011'!$X$5:$Z$19,2,FALSE),0)+IFERROR(VLOOKUP(B457,'R012'!$X$5:$Z$19,2,FALSE),0)+IFERROR(VLOOKUP(B457,'R013'!$X$5:$Z$19,2,FALSE),0)+IFERROR(VLOOKUP(B457,'R014'!$X$5:$Z$19,2,FALSE),0)+IFERROR(VLOOKUP(B457,'R015'!$X$5:$Z$19,2,FALSE),0)+IFERROR(VLOOKUP(B457,'R016'!$X$5:$Z$19,2,FALSE),0)+IFERROR(VLOOKUP(B457,'R017'!$X$5:$Z$19,2,FALSE),0)+IFERROR(VLOOKUP(B457,'R018'!$X$5:$Z$19,2,FALSE),0)+IFERROR(VLOOKUP(B457,'R019'!$X$5:$Z$19,2,FALSE),0)+IFERROR(VLOOKUP(B457,'R020'!$X$5:$Z$19,2,FALSE),0)+IFERROR(VLOOKUP(B457,'R021'!$X$5:$Z$19,2,FALSE),0)</f>
        <v>0</v>
      </c>
      <c r="Z457" s="20">
        <f t="shared" ca="1" si="38"/>
        <v>0</v>
      </c>
      <c r="AA457" s="21">
        <f t="shared" ca="1" si="39"/>
        <v>0</v>
      </c>
      <c r="AB457" s="16"/>
    </row>
    <row r="458" spans="1:28" x14ac:dyDescent="0.25">
      <c r="A458" s="14"/>
      <c r="B458" s="130"/>
      <c r="C458" s="130"/>
      <c r="D458" s="180"/>
      <c r="E458" s="131"/>
      <c r="F458" s="32">
        <f t="shared" si="35"/>
        <v>0</v>
      </c>
      <c r="G458" s="132"/>
      <c r="H458" s="133"/>
      <c r="I458" s="133"/>
      <c r="J458" s="133"/>
      <c r="K458" s="133"/>
      <c r="L458" s="133"/>
      <c r="M458" s="133"/>
      <c r="N458" s="133"/>
      <c r="O458" s="133"/>
      <c r="P458" s="133"/>
      <c r="Q458" s="133"/>
      <c r="R458" s="133"/>
      <c r="S458" s="133"/>
      <c r="T458" s="133"/>
      <c r="U458" s="133"/>
      <c r="V458" s="29">
        <f ca="1">IFERROR(VLOOKUP(B458,'R001'!$X$5:$Y$19,2,FALSE),0)+IFERROR(VLOOKUP(B458,'R002'!$X$5:$Y$19,2,FALSE),0)+IFERROR(VLOOKUP(B458,'R003'!$X$5:$Y$19,2,FALSE),0)+IFERROR(VLOOKUP(B458,'R004'!$X$5:$Y$19,2,FALSE),0)+IFERROR(VLOOKUP(B458,'R005'!$X$5:$Y$19,2,FALSE),0)+IFERROR(VLOOKUP(B458,'R006'!$X$5:$Y$19,2,FALSE),0)+IFERROR(VLOOKUP(B458,'R007'!$X$5:$Y$19,2,FALSE),0)+IFERROR(VLOOKUP(B458,'R008'!$X$5:$Y$19,2,FALSE),0)+IFERROR(VLOOKUP(B458,'R009'!$X$5:$Y$19,2,FALSE),0)+IFERROR(VLOOKUP(B458,'R010'!$X$5:$Y$19,2,FALSE),0)+IFERROR(VLOOKUP(B458,'R011'!$X$5:$Y$19,2,FALSE),0)+IFERROR(VLOOKUP(B458,'R012'!$X$5:$Y$19,2,FALSE),0)+IFERROR(VLOOKUP(B458,'R013'!$X$5:$Y$19,2,FALSE),0)+IFERROR(VLOOKUP(B458,'R014'!$X$5:$Y$19,2,FALSE),0)+IFERROR(VLOOKUP(B458,'R015'!$X$5:$Y$19,2,FALSE),0)+IFERROR(VLOOKUP(B458,'R016'!$X$5:$Y$19,2,FALSE),0)+IFERROR(VLOOKUP(B458,'R017'!$X$5:$Y$19,2,FALSE),0)+IFERROR(VLOOKUP(B458,'R018'!$X$5:$Y$19,2,FALSE),0)+IFERROR(VLOOKUP(B458,'R019'!$X$5:$Y$19,2,FALSE),0)+IFERROR(VLOOKUP(B458,'R020'!$X$5:$Y$19,2,FALSE),0)+IFERROR(VLOOKUP(B458,'R021'!$X$5:$Y$19,2,FALSE),0)</f>
        <v>0</v>
      </c>
      <c r="W458" s="30">
        <f t="shared" ca="1" si="36"/>
        <v>0</v>
      </c>
      <c r="X458" s="31">
        <f t="shared" ca="1" si="37"/>
        <v>0</v>
      </c>
      <c r="Y458" s="19">
        <f ca="1">IFERROR(VLOOKUP(B458,'R001'!$X$5:$Z$19,2,FALSE),0)+IFERROR(VLOOKUP(B458,'R002'!$X$5:$Z$19,2,FALSE),0)+IFERROR(VLOOKUP(B458,'R003'!$X$5:$Z$19,2,FALSE),0)+IFERROR(VLOOKUP(B458,'R004'!$X$5:$Z$19,2,FALSE),0)+IFERROR(VLOOKUP(B458,'R005'!$X$5:$Z$19,2,FALSE),0)+IFERROR(VLOOKUP(B458,'R006'!$X$5:$Z$19,2,FALSE),0)+IFERROR(VLOOKUP(B458,'R007'!$X$5:$Z$19,2,FALSE),0)+IFERROR(VLOOKUP(B458,'R008'!$X$5:$Z$19,2,FALSE),0)+IFERROR(VLOOKUP(B458,'R009'!$X$5:$Z$19,2,FALSE),0)+IFERROR(VLOOKUP(B458,'R010'!$X$5:$Z$19,2,FALSE),0)+IFERROR(VLOOKUP(B458,'R011'!$X$5:$Z$19,2,FALSE),0)+IFERROR(VLOOKUP(B458,'R012'!$X$5:$Z$19,2,FALSE),0)+IFERROR(VLOOKUP(B458,'R013'!$X$5:$Z$19,2,FALSE),0)+IFERROR(VLOOKUP(B458,'R014'!$X$5:$Z$19,2,FALSE),0)+IFERROR(VLOOKUP(B458,'R015'!$X$5:$Z$19,2,FALSE),0)+IFERROR(VLOOKUP(B458,'R016'!$X$5:$Z$19,2,FALSE),0)+IFERROR(VLOOKUP(B458,'R017'!$X$5:$Z$19,2,FALSE),0)+IFERROR(VLOOKUP(B458,'R018'!$X$5:$Z$19,2,FALSE),0)+IFERROR(VLOOKUP(B458,'R019'!$X$5:$Z$19,2,FALSE),0)+IFERROR(VLOOKUP(B458,'R020'!$X$5:$Z$19,2,FALSE),0)+IFERROR(VLOOKUP(B458,'R021'!$X$5:$Z$19,2,FALSE),0)</f>
        <v>0</v>
      </c>
      <c r="Z458" s="20">
        <f t="shared" ca="1" si="38"/>
        <v>0</v>
      </c>
      <c r="AA458" s="21">
        <f t="shared" ca="1" si="39"/>
        <v>0</v>
      </c>
      <c r="AB458" s="16"/>
    </row>
    <row r="459" spans="1:28" x14ac:dyDescent="0.25">
      <c r="A459" s="14"/>
      <c r="B459" s="130"/>
      <c r="C459" s="130"/>
      <c r="D459" s="180"/>
      <c r="E459" s="131"/>
      <c r="F459" s="32">
        <f t="shared" si="35"/>
        <v>0</v>
      </c>
      <c r="G459" s="132"/>
      <c r="H459" s="133"/>
      <c r="I459" s="133"/>
      <c r="J459" s="133"/>
      <c r="K459" s="133"/>
      <c r="L459" s="133"/>
      <c r="M459" s="133"/>
      <c r="N459" s="133"/>
      <c r="O459" s="133"/>
      <c r="P459" s="133"/>
      <c r="Q459" s="133"/>
      <c r="R459" s="133"/>
      <c r="S459" s="133"/>
      <c r="T459" s="133"/>
      <c r="U459" s="133"/>
      <c r="V459" s="29">
        <f ca="1">IFERROR(VLOOKUP(B459,'R001'!$X$5:$Y$19,2,FALSE),0)+IFERROR(VLOOKUP(B459,'R002'!$X$5:$Y$19,2,FALSE),0)+IFERROR(VLOOKUP(B459,'R003'!$X$5:$Y$19,2,FALSE),0)+IFERROR(VLOOKUP(B459,'R004'!$X$5:$Y$19,2,FALSE),0)+IFERROR(VLOOKUP(B459,'R005'!$X$5:$Y$19,2,FALSE),0)+IFERROR(VLOOKUP(B459,'R006'!$X$5:$Y$19,2,FALSE),0)+IFERROR(VLOOKUP(B459,'R007'!$X$5:$Y$19,2,FALSE),0)+IFERROR(VLOOKUP(B459,'R008'!$X$5:$Y$19,2,FALSE),0)+IFERROR(VLOOKUP(B459,'R009'!$X$5:$Y$19,2,FALSE),0)+IFERROR(VLOOKUP(B459,'R010'!$X$5:$Y$19,2,FALSE),0)+IFERROR(VLOOKUP(B459,'R011'!$X$5:$Y$19,2,FALSE),0)+IFERROR(VLOOKUP(B459,'R012'!$X$5:$Y$19,2,FALSE),0)+IFERROR(VLOOKUP(B459,'R013'!$X$5:$Y$19,2,FALSE),0)+IFERROR(VLOOKUP(B459,'R014'!$X$5:$Y$19,2,FALSE),0)+IFERROR(VLOOKUP(B459,'R015'!$X$5:$Y$19,2,FALSE),0)+IFERROR(VLOOKUP(B459,'R016'!$X$5:$Y$19,2,FALSE),0)+IFERROR(VLOOKUP(B459,'R017'!$X$5:$Y$19,2,FALSE),0)+IFERROR(VLOOKUP(B459,'R018'!$X$5:$Y$19,2,FALSE),0)+IFERROR(VLOOKUP(B459,'R019'!$X$5:$Y$19,2,FALSE),0)+IFERROR(VLOOKUP(B459,'R020'!$X$5:$Y$19,2,FALSE),0)+IFERROR(VLOOKUP(B459,'R021'!$X$5:$Y$19,2,FALSE),0)</f>
        <v>0</v>
      </c>
      <c r="W459" s="30">
        <f t="shared" ca="1" si="36"/>
        <v>0</v>
      </c>
      <c r="X459" s="31">
        <f t="shared" ca="1" si="37"/>
        <v>0</v>
      </c>
      <c r="Y459" s="19">
        <f ca="1">IFERROR(VLOOKUP(B459,'R001'!$X$5:$Z$19,2,FALSE),0)+IFERROR(VLOOKUP(B459,'R002'!$X$5:$Z$19,2,FALSE),0)+IFERROR(VLOOKUP(B459,'R003'!$X$5:$Z$19,2,FALSE),0)+IFERROR(VLOOKUP(B459,'R004'!$X$5:$Z$19,2,FALSE),0)+IFERROR(VLOOKUP(B459,'R005'!$X$5:$Z$19,2,FALSE),0)+IFERROR(VLOOKUP(B459,'R006'!$X$5:$Z$19,2,FALSE),0)+IFERROR(VLOOKUP(B459,'R007'!$X$5:$Z$19,2,FALSE),0)+IFERROR(VLOOKUP(B459,'R008'!$X$5:$Z$19,2,FALSE),0)+IFERROR(VLOOKUP(B459,'R009'!$X$5:$Z$19,2,FALSE),0)+IFERROR(VLOOKUP(B459,'R010'!$X$5:$Z$19,2,FALSE),0)+IFERROR(VLOOKUP(B459,'R011'!$X$5:$Z$19,2,FALSE),0)+IFERROR(VLOOKUP(B459,'R012'!$X$5:$Z$19,2,FALSE),0)+IFERROR(VLOOKUP(B459,'R013'!$X$5:$Z$19,2,FALSE),0)+IFERROR(VLOOKUP(B459,'R014'!$X$5:$Z$19,2,FALSE),0)+IFERROR(VLOOKUP(B459,'R015'!$X$5:$Z$19,2,FALSE),0)+IFERROR(VLOOKUP(B459,'R016'!$X$5:$Z$19,2,FALSE),0)+IFERROR(VLOOKUP(B459,'R017'!$X$5:$Z$19,2,FALSE),0)+IFERROR(VLOOKUP(B459,'R018'!$X$5:$Z$19,2,FALSE),0)+IFERROR(VLOOKUP(B459,'R019'!$X$5:$Z$19,2,FALSE),0)+IFERROR(VLOOKUP(B459,'R020'!$X$5:$Z$19,2,FALSE),0)+IFERROR(VLOOKUP(B459,'R021'!$X$5:$Z$19,2,FALSE),0)</f>
        <v>0</v>
      </c>
      <c r="Z459" s="20">
        <f t="shared" ca="1" si="38"/>
        <v>0</v>
      </c>
      <c r="AA459" s="21">
        <f t="shared" ca="1" si="39"/>
        <v>0</v>
      </c>
      <c r="AB459" s="16"/>
    </row>
    <row r="460" spans="1:28" x14ac:dyDescent="0.25">
      <c r="A460" s="14"/>
      <c r="B460" s="130"/>
      <c r="C460" s="130"/>
      <c r="D460" s="180"/>
      <c r="E460" s="131"/>
      <c r="F460" s="32">
        <f t="shared" si="35"/>
        <v>0</v>
      </c>
      <c r="G460" s="132"/>
      <c r="H460" s="133"/>
      <c r="I460" s="133"/>
      <c r="J460" s="133"/>
      <c r="K460" s="133"/>
      <c r="L460" s="133"/>
      <c r="M460" s="133"/>
      <c r="N460" s="133"/>
      <c r="O460" s="133"/>
      <c r="P460" s="133"/>
      <c r="Q460" s="133"/>
      <c r="R460" s="133"/>
      <c r="S460" s="133"/>
      <c r="T460" s="133"/>
      <c r="U460" s="133"/>
      <c r="V460" s="29">
        <f ca="1">IFERROR(VLOOKUP(B460,'R001'!$X$5:$Y$19,2,FALSE),0)+IFERROR(VLOOKUP(B460,'R002'!$X$5:$Y$19,2,FALSE),0)+IFERROR(VLOOKUP(B460,'R003'!$X$5:$Y$19,2,FALSE),0)+IFERROR(VLOOKUP(B460,'R004'!$X$5:$Y$19,2,FALSE),0)+IFERROR(VLOOKUP(B460,'R005'!$X$5:$Y$19,2,FALSE),0)+IFERROR(VLOOKUP(B460,'R006'!$X$5:$Y$19,2,FALSE),0)+IFERROR(VLOOKUP(B460,'R007'!$X$5:$Y$19,2,FALSE),0)+IFERROR(VLOOKUP(B460,'R008'!$X$5:$Y$19,2,FALSE),0)+IFERROR(VLOOKUP(B460,'R009'!$X$5:$Y$19,2,FALSE),0)+IFERROR(VLOOKUP(B460,'R010'!$X$5:$Y$19,2,FALSE),0)+IFERROR(VLOOKUP(B460,'R011'!$X$5:$Y$19,2,FALSE),0)+IFERROR(VLOOKUP(B460,'R012'!$X$5:$Y$19,2,FALSE),0)+IFERROR(VLOOKUP(B460,'R013'!$X$5:$Y$19,2,FALSE),0)+IFERROR(VLOOKUP(B460,'R014'!$X$5:$Y$19,2,FALSE),0)+IFERROR(VLOOKUP(B460,'R015'!$X$5:$Y$19,2,FALSE),0)+IFERROR(VLOOKUP(B460,'R016'!$X$5:$Y$19,2,FALSE),0)+IFERROR(VLOOKUP(B460,'R017'!$X$5:$Y$19,2,FALSE),0)+IFERROR(VLOOKUP(B460,'R018'!$X$5:$Y$19,2,FALSE),0)+IFERROR(VLOOKUP(B460,'R019'!$X$5:$Y$19,2,FALSE),0)+IFERROR(VLOOKUP(B460,'R020'!$X$5:$Y$19,2,FALSE),0)+IFERROR(VLOOKUP(B460,'R021'!$X$5:$Y$19,2,FALSE),0)</f>
        <v>0</v>
      </c>
      <c r="W460" s="30">
        <f t="shared" ca="1" si="36"/>
        <v>0</v>
      </c>
      <c r="X460" s="31">
        <f t="shared" ca="1" si="37"/>
        <v>0</v>
      </c>
      <c r="Y460" s="19">
        <f ca="1">IFERROR(VLOOKUP(B460,'R001'!$X$5:$Z$19,2,FALSE),0)+IFERROR(VLOOKUP(B460,'R002'!$X$5:$Z$19,2,FALSE),0)+IFERROR(VLOOKUP(B460,'R003'!$X$5:$Z$19,2,FALSE),0)+IFERROR(VLOOKUP(B460,'R004'!$X$5:$Z$19,2,FALSE),0)+IFERROR(VLOOKUP(B460,'R005'!$X$5:$Z$19,2,FALSE),0)+IFERROR(VLOOKUP(B460,'R006'!$X$5:$Z$19,2,FALSE),0)+IFERROR(VLOOKUP(B460,'R007'!$X$5:$Z$19,2,FALSE),0)+IFERROR(VLOOKUP(B460,'R008'!$X$5:$Z$19,2,FALSE),0)+IFERROR(VLOOKUP(B460,'R009'!$X$5:$Z$19,2,FALSE),0)+IFERROR(VLOOKUP(B460,'R010'!$X$5:$Z$19,2,FALSE),0)+IFERROR(VLOOKUP(B460,'R011'!$X$5:$Z$19,2,FALSE),0)+IFERROR(VLOOKUP(B460,'R012'!$X$5:$Z$19,2,FALSE),0)+IFERROR(VLOOKUP(B460,'R013'!$X$5:$Z$19,2,FALSE),0)+IFERROR(VLOOKUP(B460,'R014'!$X$5:$Z$19,2,FALSE),0)+IFERROR(VLOOKUP(B460,'R015'!$X$5:$Z$19,2,FALSE),0)+IFERROR(VLOOKUP(B460,'R016'!$X$5:$Z$19,2,FALSE),0)+IFERROR(VLOOKUP(B460,'R017'!$X$5:$Z$19,2,FALSE),0)+IFERROR(VLOOKUP(B460,'R018'!$X$5:$Z$19,2,FALSE),0)+IFERROR(VLOOKUP(B460,'R019'!$X$5:$Z$19,2,FALSE),0)+IFERROR(VLOOKUP(B460,'R020'!$X$5:$Z$19,2,FALSE),0)+IFERROR(VLOOKUP(B460,'R021'!$X$5:$Z$19,2,FALSE),0)</f>
        <v>0</v>
      </c>
      <c r="Z460" s="20">
        <f t="shared" ca="1" si="38"/>
        <v>0</v>
      </c>
      <c r="AA460" s="21">
        <f t="shared" ca="1" si="39"/>
        <v>0</v>
      </c>
      <c r="AB460" s="16"/>
    </row>
    <row r="461" spans="1:28" x14ac:dyDescent="0.25">
      <c r="A461" s="14"/>
      <c r="B461" s="130"/>
      <c r="C461" s="130"/>
      <c r="D461" s="180"/>
      <c r="E461" s="131"/>
      <c r="F461" s="32">
        <f t="shared" si="35"/>
        <v>0</v>
      </c>
      <c r="G461" s="132"/>
      <c r="H461" s="133"/>
      <c r="I461" s="133"/>
      <c r="J461" s="133"/>
      <c r="K461" s="133"/>
      <c r="L461" s="133"/>
      <c r="M461" s="133"/>
      <c r="N461" s="133"/>
      <c r="O461" s="133"/>
      <c r="P461" s="133"/>
      <c r="Q461" s="133"/>
      <c r="R461" s="133"/>
      <c r="S461" s="133"/>
      <c r="T461" s="133"/>
      <c r="U461" s="133"/>
      <c r="V461" s="29">
        <f ca="1">IFERROR(VLOOKUP(B461,'R001'!$X$5:$Y$19,2,FALSE),0)+IFERROR(VLOOKUP(B461,'R002'!$X$5:$Y$19,2,FALSE),0)+IFERROR(VLOOKUP(B461,'R003'!$X$5:$Y$19,2,FALSE),0)+IFERROR(VLOOKUP(B461,'R004'!$X$5:$Y$19,2,FALSE),0)+IFERROR(VLOOKUP(B461,'R005'!$X$5:$Y$19,2,FALSE),0)+IFERROR(VLOOKUP(B461,'R006'!$X$5:$Y$19,2,FALSE),0)+IFERROR(VLOOKUP(B461,'R007'!$X$5:$Y$19,2,FALSE),0)+IFERROR(VLOOKUP(B461,'R008'!$X$5:$Y$19,2,FALSE),0)+IFERROR(VLOOKUP(B461,'R009'!$X$5:$Y$19,2,FALSE),0)+IFERROR(VLOOKUP(B461,'R010'!$X$5:$Y$19,2,FALSE),0)+IFERROR(VLOOKUP(B461,'R011'!$X$5:$Y$19,2,FALSE),0)+IFERROR(VLOOKUP(B461,'R012'!$X$5:$Y$19,2,FALSE),0)+IFERROR(VLOOKUP(B461,'R013'!$X$5:$Y$19,2,FALSE),0)+IFERROR(VLOOKUP(B461,'R014'!$X$5:$Y$19,2,FALSE),0)+IFERROR(VLOOKUP(B461,'R015'!$X$5:$Y$19,2,FALSE),0)+IFERROR(VLOOKUP(B461,'R016'!$X$5:$Y$19,2,FALSE),0)+IFERROR(VLOOKUP(B461,'R017'!$X$5:$Y$19,2,FALSE),0)+IFERROR(VLOOKUP(B461,'R018'!$X$5:$Y$19,2,FALSE),0)+IFERROR(VLOOKUP(B461,'R019'!$X$5:$Y$19,2,FALSE),0)+IFERROR(VLOOKUP(B461,'R020'!$X$5:$Y$19,2,FALSE),0)+IFERROR(VLOOKUP(B461,'R021'!$X$5:$Y$19,2,FALSE),0)</f>
        <v>0</v>
      </c>
      <c r="W461" s="30">
        <f t="shared" ca="1" si="36"/>
        <v>0</v>
      </c>
      <c r="X461" s="31">
        <f t="shared" ca="1" si="37"/>
        <v>0</v>
      </c>
      <c r="Y461" s="19">
        <f ca="1">IFERROR(VLOOKUP(B461,'R001'!$X$5:$Z$19,2,FALSE),0)+IFERROR(VLOOKUP(B461,'R002'!$X$5:$Z$19,2,FALSE),0)+IFERROR(VLOOKUP(B461,'R003'!$X$5:$Z$19,2,FALSE),0)+IFERROR(VLOOKUP(B461,'R004'!$X$5:$Z$19,2,FALSE),0)+IFERROR(VLOOKUP(B461,'R005'!$X$5:$Z$19,2,FALSE),0)+IFERROR(VLOOKUP(B461,'R006'!$X$5:$Z$19,2,FALSE),0)+IFERROR(VLOOKUP(B461,'R007'!$X$5:$Z$19,2,FALSE),0)+IFERROR(VLOOKUP(B461,'R008'!$X$5:$Z$19,2,FALSE),0)+IFERROR(VLOOKUP(B461,'R009'!$X$5:$Z$19,2,FALSE),0)+IFERROR(VLOOKUP(B461,'R010'!$X$5:$Z$19,2,FALSE),0)+IFERROR(VLOOKUP(B461,'R011'!$X$5:$Z$19,2,FALSE),0)+IFERROR(VLOOKUP(B461,'R012'!$X$5:$Z$19,2,FALSE),0)+IFERROR(VLOOKUP(B461,'R013'!$X$5:$Z$19,2,FALSE),0)+IFERROR(VLOOKUP(B461,'R014'!$X$5:$Z$19,2,FALSE),0)+IFERROR(VLOOKUP(B461,'R015'!$X$5:$Z$19,2,FALSE),0)+IFERROR(VLOOKUP(B461,'R016'!$X$5:$Z$19,2,FALSE),0)+IFERROR(VLOOKUP(B461,'R017'!$X$5:$Z$19,2,FALSE),0)+IFERROR(VLOOKUP(B461,'R018'!$X$5:$Z$19,2,FALSE),0)+IFERROR(VLOOKUP(B461,'R019'!$X$5:$Z$19,2,FALSE),0)+IFERROR(VLOOKUP(B461,'R020'!$X$5:$Z$19,2,FALSE),0)+IFERROR(VLOOKUP(B461,'R021'!$X$5:$Z$19,2,FALSE),0)</f>
        <v>0</v>
      </c>
      <c r="Z461" s="20">
        <f t="shared" ca="1" si="38"/>
        <v>0</v>
      </c>
      <c r="AA461" s="21">
        <f t="shared" ca="1" si="39"/>
        <v>0</v>
      </c>
      <c r="AB461" s="16"/>
    </row>
    <row r="462" spans="1:28" x14ac:dyDescent="0.25">
      <c r="A462" s="14"/>
      <c r="B462" s="130"/>
      <c r="C462" s="130"/>
      <c r="D462" s="180"/>
      <c r="E462" s="131"/>
      <c r="F462" s="32">
        <f t="shared" si="35"/>
        <v>0</v>
      </c>
      <c r="G462" s="132"/>
      <c r="H462" s="133"/>
      <c r="I462" s="133"/>
      <c r="J462" s="133"/>
      <c r="K462" s="133"/>
      <c r="L462" s="133"/>
      <c r="M462" s="133"/>
      <c r="N462" s="133"/>
      <c r="O462" s="133"/>
      <c r="P462" s="133"/>
      <c r="Q462" s="133"/>
      <c r="R462" s="133"/>
      <c r="S462" s="133"/>
      <c r="T462" s="133"/>
      <c r="U462" s="133"/>
      <c r="V462" s="29">
        <f ca="1">IFERROR(VLOOKUP(B462,'R001'!$X$5:$Y$19,2,FALSE),0)+IFERROR(VLOOKUP(B462,'R002'!$X$5:$Y$19,2,FALSE),0)+IFERROR(VLOOKUP(B462,'R003'!$X$5:$Y$19,2,FALSE),0)+IFERROR(VLOOKUP(B462,'R004'!$X$5:$Y$19,2,FALSE),0)+IFERROR(VLOOKUP(B462,'R005'!$X$5:$Y$19,2,FALSE),0)+IFERROR(VLOOKUP(B462,'R006'!$X$5:$Y$19,2,FALSE),0)+IFERROR(VLOOKUP(B462,'R007'!$X$5:$Y$19,2,FALSE),0)+IFERROR(VLOOKUP(B462,'R008'!$X$5:$Y$19,2,FALSE),0)+IFERROR(VLOOKUP(B462,'R009'!$X$5:$Y$19,2,FALSE),0)+IFERROR(VLOOKUP(B462,'R010'!$X$5:$Y$19,2,FALSE),0)+IFERROR(VLOOKUP(B462,'R011'!$X$5:$Y$19,2,FALSE),0)+IFERROR(VLOOKUP(B462,'R012'!$X$5:$Y$19,2,FALSE),0)+IFERROR(VLOOKUP(B462,'R013'!$X$5:$Y$19,2,FALSE),0)+IFERROR(VLOOKUP(B462,'R014'!$X$5:$Y$19,2,FALSE),0)+IFERROR(VLOOKUP(B462,'R015'!$X$5:$Y$19,2,FALSE),0)+IFERROR(VLOOKUP(B462,'R016'!$X$5:$Y$19,2,FALSE),0)+IFERROR(VLOOKUP(B462,'R017'!$X$5:$Y$19,2,FALSE),0)+IFERROR(VLOOKUP(B462,'R018'!$X$5:$Y$19,2,FALSE),0)+IFERROR(VLOOKUP(B462,'R019'!$X$5:$Y$19,2,FALSE),0)+IFERROR(VLOOKUP(B462,'R020'!$X$5:$Y$19,2,FALSE),0)+IFERROR(VLOOKUP(B462,'R021'!$X$5:$Y$19,2,FALSE),0)</f>
        <v>0</v>
      </c>
      <c r="W462" s="30">
        <f t="shared" ca="1" si="36"/>
        <v>0</v>
      </c>
      <c r="X462" s="31">
        <f t="shared" ca="1" si="37"/>
        <v>0</v>
      </c>
      <c r="Y462" s="19">
        <f ca="1">IFERROR(VLOOKUP(B462,'R001'!$X$5:$Z$19,2,FALSE),0)+IFERROR(VLOOKUP(B462,'R002'!$X$5:$Z$19,2,FALSE),0)+IFERROR(VLOOKUP(B462,'R003'!$X$5:$Z$19,2,FALSE),0)+IFERROR(VLOOKUP(B462,'R004'!$X$5:$Z$19,2,FALSE),0)+IFERROR(VLOOKUP(B462,'R005'!$X$5:$Z$19,2,FALSE),0)+IFERROR(VLOOKUP(B462,'R006'!$X$5:$Z$19,2,FALSE),0)+IFERROR(VLOOKUP(B462,'R007'!$X$5:$Z$19,2,FALSE),0)+IFERROR(VLOOKUP(B462,'R008'!$X$5:$Z$19,2,FALSE),0)+IFERROR(VLOOKUP(B462,'R009'!$X$5:$Z$19,2,FALSE),0)+IFERROR(VLOOKUP(B462,'R010'!$X$5:$Z$19,2,FALSE),0)+IFERROR(VLOOKUP(B462,'R011'!$X$5:$Z$19,2,FALSE),0)+IFERROR(VLOOKUP(B462,'R012'!$X$5:$Z$19,2,FALSE),0)+IFERROR(VLOOKUP(B462,'R013'!$X$5:$Z$19,2,FALSE),0)+IFERROR(VLOOKUP(B462,'R014'!$X$5:$Z$19,2,FALSE),0)+IFERROR(VLOOKUP(B462,'R015'!$X$5:$Z$19,2,FALSE),0)+IFERROR(VLOOKUP(B462,'R016'!$X$5:$Z$19,2,FALSE),0)+IFERROR(VLOOKUP(B462,'R017'!$X$5:$Z$19,2,FALSE),0)+IFERROR(VLOOKUP(B462,'R018'!$X$5:$Z$19,2,FALSE),0)+IFERROR(VLOOKUP(B462,'R019'!$X$5:$Z$19,2,FALSE),0)+IFERROR(VLOOKUP(B462,'R020'!$X$5:$Z$19,2,FALSE),0)+IFERROR(VLOOKUP(B462,'R021'!$X$5:$Z$19,2,FALSE),0)</f>
        <v>0</v>
      </c>
      <c r="Z462" s="20">
        <f t="shared" ca="1" si="38"/>
        <v>0</v>
      </c>
      <c r="AA462" s="21">
        <f t="shared" ca="1" si="39"/>
        <v>0</v>
      </c>
      <c r="AB462" s="16"/>
    </row>
    <row r="463" spans="1:28" x14ac:dyDescent="0.25">
      <c r="A463" s="14"/>
      <c r="B463" s="130"/>
      <c r="C463" s="130"/>
      <c r="D463" s="180"/>
      <c r="E463" s="131"/>
      <c r="F463" s="32">
        <f t="shared" si="35"/>
        <v>0</v>
      </c>
      <c r="G463" s="132"/>
      <c r="H463" s="133"/>
      <c r="I463" s="133"/>
      <c r="J463" s="133"/>
      <c r="K463" s="133"/>
      <c r="L463" s="133"/>
      <c r="M463" s="133"/>
      <c r="N463" s="133"/>
      <c r="O463" s="133"/>
      <c r="P463" s="133"/>
      <c r="Q463" s="133"/>
      <c r="R463" s="133"/>
      <c r="S463" s="133"/>
      <c r="T463" s="133"/>
      <c r="U463" s="133"/>
      <c r="V463" s="29">
        <f ca="1">IFERROR(VLOOKUP(B463,'R001'!$X$5:$Y$19,2,FALSE),0)+IFERROR(VLOOKUP(B463,'R002'!$X$5:$Y$19,2,FALSE),0)+IFERROR(VLOOKUP(B463,'R003'!$X$5:$Y$19,2,FALSE),0)+IFERROR(VLOOKUP(B463,'R004'!$X$5:$Y$19,2,FALSE),0)+IFERROR(VLOOKUP(B463,'R005'!$X$5:$Y$19,2,FALSE),0)+IFERROR(VLOOKUP(B463,'R006'!$X$5:$Y$19,2,FALSE),0)+IFERROR(VLOOKUP(B463,'R007'!$X$5:$Y$19,2,FALSE),0)+IFERROR(VLOOKUP(B463,'R008'!$X$5:$Y$19,2,FALSE),0)+IFERROR(VLOOKUP(B463,'R009'!$X$5:$Y$19,2,FALSE),0)+IFERROR(VLOOKUP(B463,'R010'!$X$5:$Y$19,2,FALSE),0)+IFERROR(VLOOKUP(B463,'R011'!$X$5:$Y$19,2,FALSE),0)+IFERROR(VLOOKUP(B463,'R012'!$X$5:$Y$19,2,FALSE),0)+IFERROR(VLOOKUP(B463,'R013'!$X$5:$Y$19,2,FALSE),0)+IFERROR(VLOOKUP(B463,'R014'!$X$5:$Y$19,2,FALSE),0)+IFERROR(VLOOKUP(B463,'R015'!$X$5:$Y$19,2,FALSE),0)+IFERROR(VLOOKUP(B463,'R016'!$X$5:$Y$19,2,FALSE),0)+IFERROR(VLOOKUP(B463,'R017'!$X$5:$Y$19,2,FALSE),0)+IFERROR(VLOOKUP(B463,'R018'!$X$5:$Y$19,2,FALSE),0)+IFERROR(VLOOKUP(B463,'R019'!$X$5:$Y$19,2,FALSE),0)+IFERROR(VLOOKUP(B463,'R020'!$X$5:$Y$19,2,FALSE),0)+IFERROR(VLOOKUP(B463,'R021'!$X$5:$Y$19,2,FALSE),0)</f>
        <v>0</v>
      </c>
      <c r="W463" s="30">
        <f t="shared" ca="1" si="36"/>
        <v>0</v>
      </c>
      <c r="X463" s="31">
        <f t="shared" ca="1" si="37"/>
        <v>0</v>
      </c>
      <c r="Y463" s="19">
        <f ca="1">IFERROR(VLOOKUP(B463,'R001'!$X$5:$Z$19,2,FALSE),0)+IFERROR(VLOOKUP(B463,'R002'!$X$5:$Z$19,2,FALSE),0)+IFERROR(VLOOKUP(B463,'R003'!$X$5:$Z$19,2,FALSE),0)+IFERROR(VLOOKUP(B463,'R004'!$X$5:$Z$19,2,FALSE),0)+IFERROR(VLOOKUP(B463,'R005'!$X$5:$Z$19,2,FALSE),0)+IFERROR(VLOOKUP(B463,'R006'!$X$5:$Z$19,2,FALSE),0)+IFERROR(VLOOKUP(B463,'R007'!$X$5:$Z$19,2,FALSE),0)+IFERROR(VLOOKUP(B463,'R008'!$X$5:$Z$19,2,FALSE),0)+IFERROR(VLOOKUP(B463,'R009'!$X$5:$Z$19,2,FALSE),0)+IFERROR(VLOOKUP(B463,'R010'!$X$5:$Z$19,2,FALSE),0)+IFERROR(VLOOKUP(B463,'R011'!$X$5:$Z$19,2,FALSE),0)+IFERROR(VLOOKUP(B463,'R012'!$X$5:$Z$19,2,FALSE),0)+IFERROR(VLOOKUP(B463,'R013'!$X$5:$Z$19,2,FALSE),0)+IFERROR(VLOOKUP(B463,'R014'!$X$5:$Z$19,2,FALSE),0)+IFERROR(VLOOKUP(B463,'R015'!$X$5:$Z$19,2,FALSE),0)+IFERROR(VLOOKUP(B463,'R016'!$X$5:$Z$19,2,FALSE),0)+IFERROR(VLOOKUP(B463,'R017'!$X$5:$Z$19,2,FALSE),0)+IFERROR(VLOOKUP(B463,'R018'!$X$5:$Z$19,2,FALSE),0)+IFERROR(VLOOKUP(B463,'R019'!$X$5:$Z$19,2,FALSE),0)+IFERROR(VLOOKUP(B463,'R020'!$X$5:$Z$19,2,FALSE),0)+IFERROR(VLOOKUP(B463,'R021'!$X$5:$Z$19,2,FALSE),0)</f>
        <v>0</v>
      </c>
      <c r="Z463" s="20">
        <f t="shared" ca="1" si="38"/>
        <v>0</v>
      </c>
      <c r="AA463" s="21">
        <f t="shared" ca="1" si="39"/>
        <v>0</v>
      </c>
      <c r="AB463" s="16"/>
    </row>
    <row r="464" spans="1:28" x14ac:dyDescent="0.25">
      <c r="A464" s="14"/>
      <c r="B464" s="130"/>
      <c r="C464" s="130"/>
      <c r="D464" s="180"/>
      <c r="E464" s="131"/>
      <c r="F464" s="32">
        <f t="shared" si="35"/>
        <v>0</v>
      </c>
      <c r="G464" s="132"/>
      <c r="H464" s="133"/>
      <c r="I464" s="133"/>
      <c r="J464" s="133"/>
      <c r="K464" s="133"/>
      <c r="L464" s="133"/>
      <c r="M464" s="133"/>
      <c r="N464" s="133"/>
      <c r="O464" s="133"/>
      <c r="P464" s="133"/>
      <c r="Q464" s="133"/>
      <c r="R464" s="133"/>
      <c r="S464" s="133"/>
      <c r="T464" s="133"/>
      <c r="U464" s="133"/>
      <c r="V464" s="29">
        <f ca="1">IFERROR(VLOOKUP(B464,'R001'!$X$5:$Y$19,2,FALSE),0)+IFERROR(VLOOKUP(B464,'R002'!$X$5:$Y$19,2,FALSE),0)+IFERROR(VLOOKUP(B464,'R003'!$X$5:$Y$19,2,FALSE),0)+IFERROR(VLOOKUP(B464,'R004'!$X$5:$Y$19,2,FALSE),0)+IFERROR(VLOOKUP(B464,'R005'!$X$5:$Y$19,2,FALSE),0)+IFERROR(VLOOKUP(B464,'R006'!$X$5:$Y$19,2,FALSE),0)+IFERROR(VLOOKUP(B464,'R007'!$X$5:$Y$19,2,FALSE),0)+IFERROR(VLOOKUP(B464,'R008'!$X$5:$Y$19,2,FALSE),0)+IFERROR(VLOOKUP(B464,'R009'!$X$5:$Y$19,2,FALSE),0)+IFERROR(VLOOKUP(B464,'R010'!$X$5:$Y$19,2,FALSE),0)+IFERROR(VLOOKUP(B464,'R011'!$X$5:$Y$19,2,FALSE),0)+IFERROR(VLOOKUP(B464,'R012'!$X$5:$Y$19,2,FALSE),0)+IFERROR(VLOOKUP(B464,'R013'!$X$5:$Y$19,2,FALSE),0)+IFERROR(VLOOKUP(B464,'R014'!$X$5:$Y$19,2,FALSE),0)+IFERROR(VLOOKUP(B464,'R015'!$X$5:$Y$19,2,FALSE),0)+IFERROR(VLOOKUP(B464,'R016'!$X$5:$Y$19,2,FALSE),0)+IFERROR(VLOOKUP(B464,'R017'!$X$5:$Y$19,2,FALSE),0)+IFERROR(VLOOKUP(B464,'R018'!$X$5:$Y$19,2,FALSE),0)+IFERROR(VLOOKUP(B464,'R019'!$X$5:$Y$19,2,FALSE),0)+IFERROR(VLOOKUP(B464,'R020'!$X$5:$Y$19,2,FALSE),0)+IFERROR(VLOOKUP(B464,'R021'!$X$5:$Y$19,2,FALSE),0)</f>
        <v>0</v>
      </c>
      <c r="W464" s="30">
        <f t="shared" ca="1" si="36"/>
        <v>0</v>
      </c>
      <c r="X464" s="31">
        <f t="shared" ca="1" si="37"/>
        <v>0</v>
      </c>
      <c r="Y464" s="19">
        <f ca="1">IFERROR(VLOOKUP(B464,'R001'!$X$5:$Z$19,2,FALSE),0)+IFERROR(VLOOKUP(B464,'R002'!$X$5:$Z$19,2,FALSE),0)+IFERROR(VLOOKUP(B464,'R003'!$X$5:$Z$19,2,FALSE),0)+IFERROR(VLOOKUP(B464,'R004'!$X$5:$Z$19,2,FALSE),0)+IFERROR(VLOOKUP(B464,'R005'!$X$5:$Z$19,2,FALSE),0)+IFERROR(VLOOKUP(B464,'R006'!$X$5:$Z$19,2,FALSE),0)+IFERROR(VLOOKUP(B464,'R007'!$X$5:$Z$19,2,FALSE),0)+IFERROR(VLOOKUP(B464,'R008'!$X$5:$Z$19,2,FALSE),0)+IFERROR(VLOOKUP(B464,'R009'!$X$5:$Z$19,2,FALSE),0)+IFERROR(VLOOKUP(B464,'R010'!$X$5:$Z$19,2,FALSE),0)+IFERROR(VLOOKUP(B464,'R011'!$X$5:$Z$19,2,FALSE),0)+IFERROR(VLOOKUP(B464,'R012'!$X$5:$Z$19,2,FALSE),0)+IFERROR(VLOOKUP(B464,'R013'!$X$5:$Z$19,2,FALSE),0)+IFERROR(VLOOKUP(B464,'R014'!$X$5:$Z$19,2,FALSE),0)+IFERROR(VLOOKUP(B464,'R015'!$X$5:$Z$19,2,FALSE),0)+IFERROR(VLOOKUP(B464,'R016'!$X$5:$Z$19,2,FALSE),0)+IFERROR(VLOOKUP(B464,'R017'!$X$5:$Z$19,2,FALSE),0)+IFERROR(VLOOKUP(B464,'R018'!$X$5:$Z$19,2,FALSE),0)+IFERROR(VLOOKUP(B464,'R019'!$X$5:$Z$19,2,FALSE),0)+IFERROR(VLOOKUP(B464,'R020'!$X$5:$Z$19,2,FALSE),0)+IFERROR(VLOOKUP(B464,'R021'!$X$5:$Z$19,2,FALSE),0)</f>
        <v>0</v>
      </c>
      <c r="Z464" s="20">
        <f t="shared" ca="1" si="38"/>
        <v>0</v>
      </c>
      <c r="AA464" s="21">
        <f t="shared" ca="1" si="39"/>
        <v>0</v>
      </c>
      <c r="AB464" s="16"/>
    </row>
    <row r="465" spans="1:28" x14ac:dyDescent="0.25">
      <c r="A465" s="14"/>
      <c r="B465" s="130"/>
      <c r="C465" s="130"/>
      <c r="D465" s="180"/>
      <c r="E465" s="131"/>
      <c r="F465" s="32">
        <f t="shared" si="35"/>
        <v>0</v>
      </c>
      <c r="G465" s="132"/>
      <c r="H465" s="133"/>
      <c r="I465" s="133"/>
      <c r="J465" s="133"/>
      <c r="K465" s="133"/>
      <c r="L465" s="133"/>
      <c r="M465" s="133"/>
      <c r="N465" s="133"/>
      <c r="O465" s="133"/>
      <c r="P465" s="133"/>
      <c r="Q465" s="133"/>
      <c r="R465" s="133"/>
      <c r="S465" s="133"/>
      <c r="T465" s="133"/>
      <c r="U465" s="133"/>
      <c r="V465" s="29">
        <f ca="1">IFERROR(VLOOKUP(B465,'R001'!$X$5:$Y$19,2,FALSE),0)+IFERROR(VLOOKUP(B465,'R002'!$X$5:$Y$19,2,FALSE),0)+IFERROR(VLOOKUP(B465,'R003'!$X$5:$Y$19,2,FALSE),0)+IFERROR(VLOOKUP(B465,'R004'!$X$5:$Y$19,2,FALSE),0)+IFERROR(VLOOKUP(B465,'R005'!$X$5:$Y$19,2,FALSE),0)+IFERROR(VLOOKUP(B465,'R006'!$X$5:$Y$19,2,FALSE),0)+IFERROR(VLOOKUP(B465,'R007'!$X$5:$Y$19,2,FALSE),0)+IFERROR(VLOOKUP(B465,'R008'!$X$5:$Y$19,2,FALSE),0)+IFERROR(VLOOKUP(B465,'R009'!$X$5:$Y$19,2,FALSE),0)+IFERROR(VLOOKUP(B465,'R010'!$X$5:$Y$19,2,FALSE),0)+IFERROR(VLOOKUP(B465,'R011'!$X$5:$Y$19,2,FALSE),0)+IFERROR(VLOOKUP(B465,'R012'!$X$5:$Y$19,2,FALSE),0)+IFERROR(VLOOKUP(B465,'R013'!$X$5:$Y$19,2,FALSE),0)+IFERROR(VLOOKUP(B465,'R014'!$X$5:$Y$19,2,FALSE),0)+IFERROR(VLOOKUP(B465,'R015'!$X$5:$Y$19,2,FALSE),0)+IFERROR(VLOOKUP(B465,'R016'!$X$5:$Y$19,2,FALSE),0)+IFERROR(VLOOKUP(B465,'R017'!$X$5:$Y$19,2,FALSE),0)+IFERROR(VLOOKUP(B465,'R018'!$X$5:$Y$19,2,FALSE),0)+IFERROR(VLOOKUP(B465,'R019'!$X$5:$Y$19,2,FALSE),0)+IFERROR(VLOOKUP(B465,'R020'!$X$5:$Y$19,2,FALSE),0)+IFERROR(VLOOKUP(B465,'R021'!$X$5:$Y$19,2,FALSE),0)</f>
        <v>0</v>
      </c>
      <c r="W465" s="30">
        <f t="shared" ca="1" si="36"/>
        <v>0</v>
      </c>
      <c r="X465" s="31">
        <f t="shared" ca="1" si="37"/>
        <v>0</v>
      </c>
      <c r="Y465" s="19">
        <f ca="1">IFERROR(VLOOKUP(B465,'R001'!$X$5:$Z$19,2,FALSE),0)+IFERROR(VLOOKUP(B465,'R002'!$X$5:$Z$19,2,FALSE),0)+IFERROR(VLOOKUP(B465,'R003'!$X$5:$Z$19,2,FALSE),0)+IFERROR(VLOOKUP(B465,'R004'!$X$5:$Z$19,2,FALSE),0)+IFERROR(VLOOKUP(B465,'R005'!$X$5:$Z$19,2,FALSE),0)+IFERROR(VLOOKUP(B465,'R006'!$X$5:$Z$19,2,FALSE),0)+IFERROR(VLOOKUP(B465,'R007'!$X$5:$Z$19,2,FALSE),0)+IFERROR(VLOOKUP(B465,'R008'!$X$5:$Z$19,2,FALSE),0)+IFERROR(VLOOKUP(B465,'R009'!$X$5:$Z$19,2,FALSE),0)+IFERROR(VLOOKUP(B465,'R010'!$X$5:$Z$19,2,FALSE),0)+IFERROR(VLOOKUP(B465,'R011'!$X$5:$Z$19,2,FALSE),0)+IFERROR(VLOOKUP(B465,'R012'!$X$5:$Z$19,2,FALSE),0)+IFERROR(VLOOKUP(B465,'R013'!$X$5:$Z$19,2,FALSE),0)+IFERROR(VLOOKUP(B465,'R014'!$X$5:$Z$19,2,FALSE),0)+IFERROR(VLOOKUP(B465,'R015'!$X$5:$Z$19,2,FALSE),0)+IFERROR(VLOOKUP(B465,'R016'!$X$5:$Z$19,2,FALSE),0)+IFERROR(VLOOKUP(B465,'R017'!$X$5:$Z$19,2,FALSE),0)+IFERROR(VLOOKUP(B465,'R018'!$X$5:$Z$19,2,FALSE),0)+IFERROR(VLOOKUP(B465,'R019'!$X$5:$Z$19,2,FALSE),0)+IFERROR(VLOOKUP(B465,'R020'!$X$5:$Z$19,2,FALSE),0)+IFERROR(VLOOKUP(B465,'R021'!$X$5:$Z$19,2,FALSE),0)</f>
        <v>0</v>
      </c>
      <c r="Z465" s="20">
        <f t="shared" ca="1" si="38"/>
        <v>0</v>
      </c>
      <c r="AA465" s="21">
        <f t="shared" ca="1" si="39"/>
        <v>0</v>
      </c>
      <c r="AB465" s="16"/>
    </row>
    <row r="466" spans="1:28" x14ac:dyDescent="0.25">
      <c r="A466" s="14"/>
      <c r="B466" s="130"/>
      <c r="C466" s="130"/>
      <c r="D466" s="180"/>
      <c r="E466" s="131"/>
      <c r="F466" s="32">
        <f t="shared" si="35"/>
        <v>0</v>
      </c>
      <c r="G466" s="132"/>
      <c r="H466" s="133"/>
      <c r="I466" s="133"/>
      <c r="J466" s="133"/>
      <c r="K466" s="133"/>
      <c r="L466" s="133"/>
      <c r="M466" s="133"/>
      <c r="N466" s="133"/>
      <c r="O466" s="133"/>
      <c r="P466" s="133"/>
      <c r="Q466" s="133"/>
      <c r="R466" s="133"/>
      <c r="S466" s="133"/>
      <c r="T466" s="133"/>
      <c r="U466" s="133"/>
      <c r="V466" s="29">
        <f ca="1">IFERROR(VLOOKUP(B466,'R001'!$X$5:$Y$19,2,FALSE),0)+IFERROR(VLOOKUP(B466,'R002'!$X$5:$Y$19,2,FALSE),0)+IFERROR(VLOOKUP(B466,'R003'!$X$5:$Y$19,2,FALSE),0)+IFERROR(VLOOKUP(B466,'R004'!$X$5:$Y$19,2,FALSE),0)+IFERROR(VLOOKUP(B466,'R005'!$X$5:$Y$19,2,FALSE),0)+IFERROR(VLOOKUP(B466,'R006'!$X$5:$Y$19,2,FALSE),0)+IFERROR(VLOOKUP(B466,'R007'!$X$5:$Y$19,2,FALSE),0)+IFERROR(VLOOKUP(B466,'R008'!$X$5:$Y$19,2,FALSE),0)+IFERROR(VLOOKUP(B466,'R009'!$X$5:$Y$19,2,FALSE),0)+IFERROR(VLOOKUP(B466,'R010'!$X$5:$Y$19,2,FALSE),0)+IFERROR(VLOOKUP(B466,'R011'!$X$5:$Y$19,2,FALSE),0)+IFERROR(VLOOKUP(B466,'R012'!$X$5:$Y$19,2,FALSE),0)+IFERROR(VLOOKUP(B466,'R013'!$X$5:$Y$19,2,FALSE),0)+IFERROR(VLOOKUP(B466,'R014'!$X$5:$Y$19,2,FALSE),0)+IFERROR(VLOOKUP(B466,'R015'!$X$5:$Y$19,2,FALSE),0)+IFERROR(VLOOKUP(B466,'R016'!$X$5:$Y$19,2,FALSE),0)+IFERROR(VLOOKUP(B466,'R017'!$X$5:$Y$19,2,FALSE),0)+IFERROR(VLOOKUP(B466,'R018'!$X$5:$Y$19,2,FALSE),0)+IFERROR(VLOOKUP(B466,'R019'!$X$5:$Y$19,2,FALSE),0)+IFERROR(VLOOKUP(B466,'R020'!$X$5:$Y$19,2,FALSE),0)+IFERROR(VLOOKUP(B466,'R021'!$X$5:$Y$19,2,FALSE),0)</f>
        <v>0</v>
      </c>
      <c r="W466" s="30">
        <f t="shared" ca="1" si="36"/>
        <v>0</v>
      </c>
      <c r="X466" s="31">
        <f t="shared" ca="1" si="37"/>
        <v>0</v>
      </c>
      <c r="Y466" s="19">
        <f ca="1">IFERROR(VLOOKUP(B466,'R001'!$X$5:$Z$19,2,FALSE),0)+IFERROR(VLOOKUP(B466,'R002'!$X$5:$Z$19,2,FALSE),0)+IFERROR(VLOOKUP(B466,'R003'!$X$5:$Z$19,2,FALSE),0)+IFERROR(VLOOKUP(B466,'R004'!$X$5:$Z$19,2,FALSE),0)+IFERROR(VLOOKUP(B466,'R005'!$X$5:$Z$19,2,FALSE),0)+IFERROR(VLOOKUP(B466,'R006'!$X$5:$Z$19,2,FALSE),0)+IFERROR(VLOOKUP(B466,'R007'!$X$5:$Z$19,2,FALSE),0)+IFERROR(VLOOKUP(B466,'R008'!$X$5:$Z$19,2,FALSE),0)+IFERROR(VLOOKUP(B466,'R009'!$X$5:$Z$19,2,FALSE),0)+IFERROR(VLOOKUP(B466,'R010'!$X$5:$Z$19,2,FALSE),0)+IFERROR(VLOOKUP(B466,'R011'!$X$5:$Z$19,2,FALSE),0)+IFERROR(VLOOKUP(B466,'R012'!$X$5:$Z$19,2,FALSE),0)+IFERROR(VLOOKUP(B466,'R013'!$X$5:$Z$19,2,FALSE),0)+IFERROR(VLOOKUP(B466,'R014'!$X$5:$Z$19,2,FALSE),0)+IFERROR(VLOOKUP(B466,'R015'!$X$5:$Z$19,2,FALSE),0)+IFERROR(VLOOKUP(B466,'R016'!$X$5:$Z$19,2,FALSE),0)+IFERROR(VLOOKUP(B466,'R017'!$X$5:$Z$19,2,FALSE),0)+IFERROR(VLOOKUP(B466,'R018'!$X$5:$Z$19,2,FALSE),0)+IFERROR(VLOOKUP(B466,'R019'!$X$5:$Z$19,2,FALSE),0)+IFERROR(VLOOKUP(B466,'R020'!$X$5:$Z$19,2,FALSE),0)+IFERROR(VLOOKUP(B466,'R021'!$X$5:$Z$19,2,FALSE),0)</f>
        <v>0</v>
      </c>
      <c r="Z466" s="20">
        <f t="shared" ca="1" si="38"/>
        <v>0</v>
      </c>
      <c r="AA466" s="21">
        <f t="shared" ca="1" si="39"/>
        <v>0</v>
      </c>
      <c r="AB466" s="16"/>
    </row>
    <row r="467" spans="1:28" x14ac:dyDescent="0.25">
      <c r="A467" s="14"/>
      <c r="B467" s="130"/>
      <c r="C467" s="130"/>
      <c r="D467" s="180"/>
      <c r="E467" s="131"/>
      <c r="F467" s="32">
        <f t="shared" si="35"/>
        <v>0</v>
      </c>
      <c r="G467" s="132"/>
      <c r="H467" s="133"/>
      <c r="I467" s="133"/>
      <c r="J467" s="133"/>
      <c r="K467" s="133"/>
      <c r="L467" s="133"/>
      <c r="M467" s="133"/>
      <c r="N467" s="133"/>
      <c r="O467" s="133"/>
      <c r="P467" s="133"/>
      <c r="Q467" s="133"/>
      <c r="R467" s="133"/>
      <c r="S467" s="133"/>
      <c r="T467" s="133"/>
      <c r="U467" s="133"/>
      <c r="V467" s="29">
        <f ca="1">IFERROR(VLOOKUP(B467,'R001'!$X$5:$Y$19,2,FALSE),0)+IFERROR(VLOOKUP(B467,'R002'!$X$5:$Y$19,2,FALSE),0)+IFERROR(VLOOKUP(B467,'R003'!$X$5:$Y$19,2,FALSE),0)+IFERROR(VLOOKUP(B467,'R004'!$X$5:$Y$19,2,FALSE),0)+IFERROR(VLOOKUP(B467,'R005'!$X$5:$Y$19,2,FALSE),0)+IFERROR(VLOOKUP(B467,'R006'!$X$5:$Y$19,2,FALSE),0)+IFERROR(VLOOKUP(B467,'R007'!$X$5:$Y$19,2,FALSE),0)+IFERROR(VLOOKUP(B467,'R008'!$X$5:$Y$19,2,FALSE),0)+IFERROR(VLOOKUP(B467,'R009'!$X$5:$Y$19,2,FALSE),0)+IFERROR(VLOOKUP(B467,'R010'!$X$5:$Y$19,2,FALSE),0)+IFERROR(VLOOKUP(B467,'R011'!$X$5:$Y$19,2,FALSE),0)+IFERROR(VLOOKUP(B467,'R012'!$X$5:$Y$19,2,FALSE),0)+IFERROR(VLOOKUP(B467,'R013'!$X$5:$Y$19,2,FALSE),0)+IFERROR(VLOOKUP(B467,'R014'!$X$5:$Y$19,2,FALSE),0)+IFERROR(VLOOKUP(B467,'R015'!$X$5:$Y$19,2,FALSE),0)+IFERROR(VLOOKUP(B467,'R016'!$X$5:$Y$19,2,FALSE),0)+IFERROR(VLOOKUP(B467,'R017'!$X$5:$Y$19,2,FALSE),0)+IFERROR(VLOOKUP(B467,'R018'!$X$5:$Y$19,2,FALSE),0)+IFERROR(VLOOKUP(B467,'R019'!$X$5:$Y$19,2,FALSE),0)+IFERROR(VLOOKUP(B467,'R020'!$X$5:$Y$19,2,FALSE),0)+IFERROR(VLOOKUP(B467,'R021'!$X$5:$Y$19,2,FALSE),0)</f>
        <v>0</v>
      </c>
      <c r="W467" s="30">
        <f t="shared" ca="1" si="36"/>
        <v>0</v>
      </c>
      <c r="X467" s="31">
        <f t="shared" ca="1" si="37"/>
        <v>0</v>
      </c>
      <c r="Y467" s="19">
        <f ca="1">IFERROR(VLOOKUP(B467,'R001'!$X$5:$Z$19,2,FALSE),0)+IFERROR(VLOOKUP(B467,'R002'!$X$5:$Z$19,2,FALSE),0)+IFERROR(VLOOKUP(B467,'R003'!$X$5:$Z$19,2,FALSE),0)+IFERROR(VLOOKUP(B467,'R004'!$X$5:$Z$19,2,FALSE),0)+IFERROR(VLOOKUP(B467,'R005'!$X$5:$Z$19,2,FALSE),0)+IFERROR(VLOOKUP(B467,'R006'!$X$5:$Z$19,2,FALSE),0)+IFERROR(VLOOKUP(B467,'R007'!$X$5:$Z$19,2,FALSE),0)+IFERROR(VLOOKUP(B467,'R008'!$X$5:$Z$19,2,FALSE),0)+IFERROR(VLOOKUP(B467,'R009'!$X$5:$Z$19,2,FALSE),0)+IFERROR(VLOOKUP(B467,'R010'!$X$5:$Z$19,2,FALSE),0)+IFERROR(VLOOKUP(B467,'R011'!$X$5:$Z$19,2,FALSE),0)+IFERROR(VLOOKUP(B467,'R012'!$X$5:$Z$19,2,FALSE),0)+IFERROR(VLOOKUP(B467,'R013'!$X$5:$Z$19,2,FALSE),0)+IFERROR(VLOOKUP(B467,'R014'!$X$5:$Z$19,2,FALSE),0)+IFERROR(VLOOKUP(B467,'R015'!$X$5:$Z$19,2,FALSE),0)+IFERROR(VLOOKUP(B467,'R016'!$X$5:$Z$19,2,FALSE),0)+IFERROR(VLOOKUP(B467,'R017'!$X$5:$Z$19,2,FALSE),0)+IFERROR(VLOOKUP(B467,'R018'!$X$5:$Z$19,2,FALSE),0)+IFERROR(VLOOKUP(B467,'R019'!$X$5:$Z$19,2,FALSE),0)+IFERROR(VLOOKUP(B467,'R020'!$X$5:$Z$19,2,FALSE),0)+IFERROR(VLOOKUP(B467,'R021'!$X$5:$Z$19,2,FALSE),0)</f>
        <v>0</v>
      </c>
      <c r="Z467" s="20">
        <f t="shared" ca="1" si="38"/>
        <v>0</v>
      </c>
      <c r="AA467" s="21">
        <f t="shared" ca="1" si="39"/>
        <v>0</v>
      </c>
      <c r="AB467" s="16"/>
    </row>
    <row r="468" spans="1:28" x14ac:dyDescent="0.25">
      <c r="A468" s="14"/>
      <c r="B468" s="130"/>
      <c r="C468" s="130"/>
      <c r="D468" s="180"/>
      <c r="E468" s="131"/>
      <c r="F468" s="32">
        <f t="shared" si="35"/>
        <v>0</v>
      </c>
      <c r="G468" s="132"/>
      <c r="H468" s="133"/>
      <c r="I468" s="133"/>
      <c r="J468" s="133"/>
      <c r="K468" s="133"/>
      <c r="L468" s="133"/>
      <c r="M468" s="133"/>
      <c r="N468" s="133"/>
      <c r="O468" s="133"/>
      <c r="P468" s="133"/>
      <c r="Q468" s="133"/>
      <c r="R468" s="133"/>
      <c r="S468" s="133"/>
      <c r="T468" s="133"/>
      <c r="U468" s="133"/>
      <c r="V468" s="29">
        <f ca="1">IFERROR(VLOOKUP(B468,'R001'!$X$5:$Y$19,2,FALSE),0)+IFERROR(VLOOKUP(B468,'R002'!$X$5:$Y$19,2,FALSE),0)+IFERROR(VLOOKUP(B468,'R003'!$X$5:$Y$19,2,FALSE),0)+IFERROR(VLOOKUP(B468,'R004'!$X$5:$Y$19,2,FALSE),0)+IFERROR(VLOOKUP(B468,'R005'!$X$5:$Y$19,2,FALSE),0)+IFERROR(VLOOKUP(B468,'R006'!$X$5:$Y$19,2,FALSE),0)+IFERROR(VLOOKUP(B468,'R007'!$X$5:$Y$19,2,FALSE),0)+IFERROR(VLOOKUP(B468,'R008'!$X$5:$Y$19,2,FALSE),0)+IFERROR(VLOOKUP(B468,'R009'!$X$5:$Y$19,2,FALSE),0)+IFERROR(VLOOKUP(B468,'R010'!$X$5:$Y$19,2,FALSE),0)+IFERROR(VLOOKUP(B468,'R011'!$X$5:$Y$19,2,FALSE),0)+IFERROR(VLOOKUP(B468,'R012'!$X$5:$Y$19,2,FALSE),0)+IFERROR(VLOOKUP(B468,'R013'!$X$5:$Y$19,2,FALSE),0)+IFERROR(VLOOKUP(B468,'R014'!$X$5:$Y$19,2,FALSE),0)+IFERROR(VLOOKUP(B468,'R015'!$X$5:$Y$19,2,FALSE),0)+IFERROR(VLOOKUP(B468,'R016'!$X$5:$Y$19,2,FALSE),0)+IFERROR(VLOOKUP(B468,'R017'!$X$5:$Y$19,2,FALSE),0)+IFERROR(VLOOKUP(B468,'R018'!$X$5:$Y$19,2,FALSE),0)+IFERROR(VLOOKUP(B468,'R019'!$X$5:$Y$19,2,FALSE),0)+IFERROR(VLOOKUP(B468,'R020'!$X$5:$Y$19,2,FALSE),0)+IFERROR(VLOOKUP(B468,'R021'!$X$5:$Y$19,2,FALSE),0)</f>
        <v>0</v>
      </c>
      <c r="W468" s="30">
        <f t="shared" ca="1" si="36"/>
        <v>0</v>
      </c>
      <c r="X468" s="31">
        <f t="shared" ca="1" si="37"/>
        <v>0</v>
      </c>
      <c r="Y468" s="19">
        <f ca="1">IFERROR(VLOOKUP(B468,'R001'!$X$5:$Z$19,2,FALSE),0)+IFERROR(VLOOKUP(B468,'R002'!$X$5:$Z$19,2,FALSE),0)+IFERROR(VLOOKUP(B468,'R003'!$X$5:$Z$19,2,FALSE),0)+IFERROR(VLOOKUP(B468,'R004'!$X$5:$Z$19,2,FALSE),0)+IFERROR(VLOOKUP(B468,'R005'!$X$5:$Z$19,2,FALSE),0)+IFERROR(VLOOKUP(B468,'R006'!$X$5:$Z$19,2,FALSE),0)+IFERROR(VLOOKUP(B468,'R007'!$X$5:$Z$19,2,FALSE),0)+IFERROR(VLOOKUP(B468,'R008'!$X$5:$Z$19,2,FALSE),0)+IFERROR(VLOOKUP(B468,'R009'!$X$5:$Z$19,2,FALSE),0)+IFERROR(VLOOKUP(B468,'R010'!$X$5:$Z$19,2,FALSE),0)+IFERROR(VLOOKUP(B468,'R011'!$X$5:$Z$19,2,FALSE),0)+IFERROR(VLOOKUP(B468,'R012'!$X$5:$Z$19,2,FALSE),0)+IFERROR(VLOOKUP(B468,'R013'!$X$5:$Z$19,2,FALSE),0)+IFERROR(VLOOKUP(B468,'R014'!$X$5:$Z$19,2,FALSE),0)+IFERROR(VLOOKUP(B468,'R015'!$X$5:$Z$19,2,FALSE),0)+IFERROR(VLOOKUP(B468,'R016'!$X$5:$Z$19,2,FALSE),0)+IFERROR(VLOOKUP(B468,'R017'!$X$5:$Z$19,2,FALSE),0)+IFERROR(VLOOKUP(B468,'R018'!$X$5:$Z$19,2,FALSE),0)+IFERROR(VLOOKUP(B468,'R019'!$X$5:$Z$19,2,FALSE),0)+IFERROR(VLOOKUP(B468,'R020'!$X$5:$Z$19,2,FALSE),0)+IFERROR(VLOOKUP(B468,'R021'!$X$5:$Z$19,2,FALSE),0)</f>
        <v>0</v>
      </c>
      <c r="Z468" s="20">
        <f t="shared" ca="1" si="38"/>
        <v>0</v>
      </c>
      <c r="AA468" s="21">
        <f t="shared" ca="1" si="39"/>
        <v>0</v>
      </c>
      <c r="AB468" s="16"/>
    </row>
    <row r="469" spans="1:28" x14ac:dyDescent="0.25">
      <c r="A469" s="14"/>
      <c r="B469" s="130"/>
      <c r="C469" s="130"/>
      <c r="D469" s="180"/>
      <c r="E469" s="131"/>
      <c r="F469" s="32">
        <f t="shared" si="35"/>
        <v>0</v>
      </c>
      <c r="G469" s="132"/>
      <c r="H469" s="133"/>
      <c r="I469" s="133"/>
      <c r="J469" s="133"/>
      <c r="K469" s="133"/>
      <c r="L469" s="133"/>
      <c r="M469" s="133"/>
      <c r="N469" s="133"/>
      <c r="O469" s="133"/>
      <c r="P469" s="133"/>
      <c r="Q469" s="133"/>
      <c r="R469" s="133"/>
      <c r="S469" s="133"/>
      <c r="T469" s="133"/>
      <c r="U469" s="133"/>
      <c r="V469" s="29">
        <f ca="1">IFERROR(VLOOKUP(B469,'R001'!$X$5:$Y$19,2,FALSE),0)+IFERROR(VLOOKUP(B469,'R002'!$X$5:$Y$19,2,FALSE),0)+IFERROR(VLOOKUP(B469,'R003'!$X$5:$Y$19,2,FALSE),0)+IFERROR(VLOOKUP(B469,'R004'!$X$5:$Y$19,2,FALSE),0)+IFERROR(VLOOKUP(B469,'R005'!$X$5:$Y$19,2,FALSE),0)+IFERROR(VLOOKUP(B469,'R006'!$X$5:$Y$19,2,FALSE),0)+IFERROR(VLOOKUP(B469,'R007'!$X$5:$Y$19,2,FALSE),0)+IFERROR(VLOOKUP(B469,'R008'!$X$5:$Y$19,2,FALSE),0)+IFERROR(VLOOKUP(B469,'R009'!$X$5:$Y$19,2,FALSE),0)+IFERROR(VLOOKUP(B469,'R010'!$X$5:$Y$19,2,FALSE),0)+IFERROR(VLOOKUP(B469,'R011'!$X$5:$Y$19,2,FALSE),0)+IFERROR(VLOOKUP(B469,'R012'!$X$5:$Y$19,2,FALSE),0)+IFERROR(VLOOKUP(B469,'R013'!$X$5:$Y$19,2,FALSE),0)+IFERROR(VLOOKUP(B469,'R014'!$X$5:$Y$19,2,FALSE),0)+IFERROR(VLOOKUP(B469,'R015'!$X$5:$Y$19,2,FALSE),0)+IFERROR(VLOOKUP(B469,'R016'!$X$5:$Y$19,2,FALSE),0)+IFERROR(VLOOKUP(B469,'R017'!$X$5:$Y$19,2,FALSE),0)+IFERROR(VLOOKUP(B469,'R018'!$X$5:$Y$19,2,FALSE),0)+IFERROR(VLOOKUP(B469,'R019'!$X$5:$Y$19,2,FALSE),0)+IFERROR(VLOOKUP(B469,'R020'!$X$5:$Y$19,2,FALSE),0)+IFERROR(VLOOKUP(B469,'R021'!$X$5:$Y$19,2,FALSE),0)</f>
        <v>0</v>
      </c>
      <c r="W469" s="30">
        <f t="shared" ca="1" si="36"/>
        <v>0</v>
      </c>
      <c r="X469" s="31">
        <f t="shared" ca="1" si="37"/>
        <v>0</v>
      </c>
      <c r="Y469" s="19">
        <f ca="1">IFERROR(VLOOKUP(B469,'R001'!$X$5:$Z$19,2,FALSE),0)+IFERROR(VLOOKUP(B469,'R002'!$X$5:$Z$19,2,FALSE),0)+IFERROR(VLOOKUP(B469,'R003'!$X$5:$Z$19,2,FALSE),0)+IFERROR(VLOOKUP(B469,'R004'!$X$5:$Z$19,2,FALSE),0)+IFERROR(VLOOKUP(B469,'R005'!$X$5:$Z$19,2,FALSE),0)+IFERROR(VLOOKUP(B469,'R006'!$X$5:$Z$19,2,FALSE),0)+IFERROR(VLOOKUP(B469,'R007'!$X$5:$Z$19,2,FALSE),0)+IFERROR(VLOOKUP(B469,'R008'!$X$5:$Z$19,2,FALSE),0)+IFERROR(VLOOKUP(B469,'R009'!$X$5:$Z$19,2,FALSE),0)+IFERROR(VLOOKUP(B469,'R010'!$X$5:$Z$19,2,FALSE),0)+IFERROR(VLOOKUP(B469,'R011'!$X$5:$Z$19,2,FALSE),0)+IFERROR(VLOOKUP(B469,'R012'!$X$5:$Z$19,2,FALSE),0)+IFERROR(VLOOKUP(B469,'R013'!$X$5:$Z$19,2,FALSE),0)+IFERROR(VLOOKUP(B469,'R014'!$X$5:$Z$19,2,FALSE),0)+IFERROR(VLOOKUP(B469,'R015'!$X$5:$Z$19,2,FALSE),0)+IFERROR(VLOOKUP(B469,'R016'!$X$5:$Z$19,2,FALSE),0)+IFERROR(VLOOKUP(B469,'R017'!$X$5:$Z$19,2,FALSE),0)+IFERROR(VLOOKUP(B469,'R018'!$X$5:$Z$19,2,FALSE),0)+IFERROR(VLOOKUP(B469,'R019'!$X$5:$Z$19,2,FALSE),0)+IFERROR(VLOOKUP(B469,'R020'!$X$5:$Z$19,2,FALSE),0)+IFERROR(VLOOKUP(B469,'R021'!$X$5:$Z$19,2,FALSE),0)</f>
        <v>0</v>
      </c>
      <c r="Z469" s="20">
        <f t="shared" ca="1" si="38"/>
        <v>0</v>
      </c>
      <c r="AA469" s="21">
        <f t="shared" ca="1" si="39"/>
        <v>0</v>
      </c>
      <c r="AB469" s="16"/>
    </row>
    <row r="470" spans="1:28" x14ac:dyDescent="0.25">
      <c r="A470" s="14"/>
      <c r="B470" s="130"/>
      <c r="C470" s="130"/>
      <c r="D470" s="180"/>
      <c r="E470" s="131"/>
      <c r="F470" s="32">
        <f t="shared" si="35"/>
        <v>0</v>
      </c>
      <c r="G470" s="132"/>
      <c r="H470" s="133"/>
      <c r="I470" s="133"/>
      <c r="J470" s="133"/>
      <c r="K470" s="133"/>
      <c r="L470" s="133"/>
      <c r="M470" s="133"/>
      <c r="N470" s="133"/>
      <c r="O470" s="133"/>
      <c r="P470" s="133"/>
      <c r="Q470" s="133"/>
      <c r="R470" s="133"/>
      <c r="S470" s="133"/>
      <c r="T470" s="133"/>
      <c r="U470" s="133"/>
      <c r="V470" s="29">
        <f ca="1">IFERROR(VLOOKUP(B470,'R001'!$X$5:$Y$19,2,FALSE),0)+IFERROR(VLOOKUP(B470,'R002'!$X$5:$Y$19,2,FALSE),0)+IFERROR(VLOOKUP(B470,'R003'!$X$5:$Y$19,2,FALSE),0)+IFERROR(VLOOKUP(B470,'R004'!$X$5:$Y$19,2,FALSE),0)+IFERROR(VLOOKUP(B470,'R005'!$X$5:$Y$19,2,FALSE),0)+IFERROR(VLOOKUP(B470,'R006'!$X$5:$Y$19,2,FALSE),0)+IFERROR(VLOOKUP(B470,'R007'!$X$5:$Y$19,2,FALSE),0)+IFERROR(VLOOKUP(B470,'R008'!$X$5:$Y$19,2,FALSE),0)+IFERROR(VLOOKUP(B470,'R009'!$X$5:$Y$19,2,FALSE),0)+IFERROR(VLOOKUP(B470,'R010'!$X$5:$Y$19,2,FALSE),0)+IFERROR(VLOOKUP(B470,'R011'!$X$5:$Y$19,2,FALSE),0)+IFERROR(VLOOKUP(B470,'R012'!$X$5:$Y$19,2,FALSE),0)+IFERROR(VLOOKUP(B470,'R013'!$X$5:$Y$19,2,FALSE),0)+IFERROR(VLOOKUP(B470,'R014'!$X$5:$Y$19,2,FALSE),0)+IFERROR(VLOOKUP(B470,'R015'!$X$5:$Y$19,2,FALSE),0)+IFERROR(VLOOKUP(B470,'R016'!$X$5:$Y$19,2,FALSE),0)+IFERROR(VLOOKUP(B470,'R017'!$X$5:$Y$19,2,FALSE),0)+IFERROR(VLOOKUP(B470,'R018'!$X$5:$Y$19,2,FALSE),0)+IFERROR(VLOOKUP(B470,'R019'!$X$5:$Y$19,2,FALSE),0)+IFERROR(VLOOKUP(B470,'R020'!$X$5:$Y$19,2,FALSE),0)+IFERROR(VLOOKUP(B470,'R021'!$X$5:$Y$19,2,FALSE),0)</f>
        <v>0</v>
      </c>
      <c r="W470" s="30">
        <f t="shared" ca="1" si="36"/>
        <v>0</v>
      </c>
      <c r="X470" s="31">
        <f t="shared" ca="1" si="37"/>
        <v>0</v>
      </c>
      <c r="Y470" s="19">
        <f ca="1">IFERROR(VLOOKUP(B470,'R001'!$X$5:$Z$19,2,FALSE),0)+IFERROR(VLOOKUP(B470,'R002'!$X$5:$Z$19,2,FALSE),0)+IFERROR(VLOOKUP(B470,'R003'!$X$5:$Z$19,2,FALSE),0)+IFERROR(VLOOKUP(B470,'R004'!$X$5:$Z$19,2,FALSE),0)+IFERROR(VLOOKUP(B470,'R005'!$X$5:$Z$19,2,FALSE),0)+IFERROR(VLOOKUP(B470,'R006'!$X$5:$Z$19,2,FALSE),0)+IFERROR(VLOOKUP(B470,'R007'!$X$5:$Z$19,2,FALSE),0)+IFERROR(VLOOKUP(B470,'R008'!$X$5:$Z$19,2,FALSE),0)+IFERROR(VLOOKUP(B470,'R009'!$X$5:$Z$19,2,FALSE),0)+IFERROR(VLOOKUP(B470,'R010'!$X$5:$Z$19,2,FALSE),0)+IFERROR(VLOOKUP(B470,'R011'!$X$5:$Z$19,2,FALSE),0)+IFERROR(VLOOKUP(B470,'R012'!$X$5:$Z$19,2,FALSE),0)+IFERROR(VLOOKUP(B470,'R013'!$X$5:$Z$19,2,FALSE),0)+IFERROR(VLOOKUP(B470,'R014'!$X$5:$Z$19,2,FALSE),0)+IFERROR(VLOOKUP(B470,'R015'!$X$5:$Z$19,2,FALSE),0)+IFERROR(VLOOKUP(B470,'R016'!$X$5:$Z$19,2,FALSE),0)+IFERROR(VLOOKUP(B470,'R017'!$X$5:$Z$19,2,FALSE),0)+IFERROR(VLOOKUP(B470,'R018'!$X$5:$Z$19,2,FALSE),0)+IFERROR(VLOOKUP(B470,'R019'!$X$5:$Z$19,2,FALSE),0)+IFERROR(VLOOKUP(B470,'R020'!$X$5:$Z$19,2,FALSE),0)+IFERROR(VLOOKUP(B470,'R021'!$X$5:$Z$19,2,FALSE),0)</f>
        <v>0</v>
      </c>
      <c r="Z470" s="20">
        <f t="shared" ca="1" si="38"/>
        <v>0</v>
      </c>
      <c r="AA470" s="21">
        <f t="shared" ca="1" si="39"/>
        <v>0</v>
      </c>
      <c r="AB470" s="16"/>
    </row>
    <row r="471" spans="1:28" x14ac:dyDescent="0.25">
      <c r="A471" s="14"/>
      <c r="B471" s="130"/>
      <c r="C471" s="130"/>
      <c r="D471" s="180"/>
      <c r="E471" s="131"/>
      <c r="F471" s="32">
        <f t="shared" si="35"/>
        <v>0</v>
      </c>
      <c r="G471" s="132"/>
      <c r="H471" s="133"/>
      <c r="I471" s="133"/>
      <c r="J471" s="133"/>
      <c r="K471" s="133"/>
      <c r="L471" s="133"/>
      <c r="M471" s="133"/>
      <c r="N471" s="133"/>
      <c r="O471" s="133"/>
      <c r="P471" s="133"/>
      <c r="Q471" s="133"/>
      <c r="R471" s="133"/>
      <c r="S471" s="133"/>
      <c r="T471" s="133"/>
      <c r="U471" s="133"/>
      <c r="V471" s="29">
        <f ca="1">IFERROR(VLOOKUP(B471,'R001'!$X$5:$Y$19,2,FALSE),0)+IFERROR(VLOOKUP(B471,'R002'!$X$5:$Y$19,2,FALSE),0)+IFERROR(VLOOKUP(B471,'R003'!$X$5:$Y$19,2,FALSE),0)+IFERROR(VLOOKUP(B471,'R004'!$X$5:$Y$19,2,FALSE),0)+IFERROR(VLOOKUP(B471,'R005'!$X$5:$Y$19,2,FALSE),0)+IFERROR(VLOOKUP(B471,'R006'!$X$5:$Y$19,2,FALSE),0)+IFERROR(VLOOKUP(B471,'R007'!$X$5:$Y$19,2,FALSE),0)+IFERROR(VLOOKUP(B471,'R008'!$X$5:$Y$19,2,FALSE),0)+IFERROR(VLOOKUP(B471,'R009'!$X$5:$Y$19,2,FALSE),0)+IFERROR(VLOOKUP(B471,'R010'!$X$5:$Y$19,2,FALSE),0)+IFERROR(VLOOKUP(B471,'R011'!$X$5:$Y$19,2,FALSE),0)+IFERROR(VLOOKUP(B471,'R012'!$X$5:$Y$19,2,FALSE),0)+IFERROR(VLOOKUP(B471,'R013'!$X$5:$Y$19,2,FALSE),0)+IFERROR(VLOOKUP(B471,'R014'!$X$5:$Y$19,2,FALSE),0)+IFERROR(VLOOKUP(B471,'R015'!$X$5:$Y$19,2,FALSE),0)+IFERROR(VLOOKUP(B471,'R016'!$X$5:$Y$19,2,FALSE),0)+IFERROR(VLOOKUP(B471,'R017'!$X$5:$Y$19,2,FALSE),0)+IFERROR(VLOOKUP(B471,'R018'!$X$5:$Y$19,2,FALSE),0)+IFERROR(VLOOKUP(B471,'R019'!$X$5:$Y$19,2,FALSE),0)+IFERROR(VLOOKUP(B471,'R020'!$X$5:$Y$19,2,FALSE),0)+IFERROR(VLOOKUP(B471,'R021'!$X$5:$Y$19,2,FALSE),0)</f>
        <v>0</v>
      </c>
      <c r="W471" s="30">
        <f t="shared" ca="1" si="36"/>
        <v>0</v>
      </c>
      <c r="X471" s="31">
        <f t="shared" ca="1" si="37"/>
        <v>0</v>
      </c>
      <c r="Y471" s="19">
        <f ca="1">IFERROR(VLOOKUP(B471,'R001'!$X$5:$Z$19,2,FALSE),0)+IFERROR(VLOOKUP(B471,'R002'!$X$5:$Z$19,2,FALSE),0)+IFERROR(VLOOKUP(B471,'R003'!$X$5:$Z$19,2,FALSE),0)+IFERROR(VLOOKUP(B471,'R004'!$X$5:$Z$19,2,FALSE),0)+IFERROR(VLOOKUP(B471,'R005'!$X$5:$Z$19,2,FALSE),0)+IFERROR(VLOOKUP(B471,'R006'!$X$5:$Z$19,2,FALSE),0)+IFERROR(VLOOKUP(B471,'R007'!$X$5:$Z$19,2,FALSE),0)+IFERROR(VLOOKUP(B471,'R008'!$X$5:$Z$19,2,FALSE),0)+IFERROR(VLOOKUP(B471,'R009'!$X$5:$Z$19,2,FALSE),0)+IFERROR(VLOOKUP(B471,'R010'!$X$5:$Z$19,2,FALSE),0)+IFERROR(VLOOKUP(B471,'R011'!$X$5:$Z$19,2,FALSE),0)+IFERROR(VLOOKUP(B471,'R012'!$X$5:$Z$19,2,FALSE),0)+IFERROR(VLOOKUP(B471,'R013'!$X$5:$Z$19,2,FALSE),0)+IFERROR(VLOOKUP(B471,'R014'!$X$5:$Z$19,2,FALSE),0)+IFERROR(VLOOKUP(B471,'R015'!$X$5:$Z$19,2,FALSE),0)+IFERROR(VLOOKUP(B471,'R016'!$X$5:$Z$19,2,FALSE),0)+IFERROR(VLOOKUP(B471,'R017'!$X$5:$Z$19,2,FALSE),0)+IFERROR(VLOOKUP(B471,'R018'!$X$5:$Z$19,2,FALSE),0)+IFERROR(VLOOKUP(B471,'R019'!$X$5:$Z$19,2,FALSE),0)+IFERROR(VLOOKUP(B471,'R020'!$X$5:$Z$19,2,FALSE),0)+IFERROR(VLOOKUP(B471,'R021'!$X$5:$Z$19,2,FALSE),0)</f>
        <v>0</v>
      </c>
      <c r="Z471" s="20">
        <f t="shared" ca="1" si="38"/>
        <v>0</v>
      </c>
      <c r="AA471" s="21">
        <f t="shared" ca="1" si="39"/>
        <v>0</v>
      </c>
      <c r="AB471" s="16"/>
    </row>
    <row r="472" spans="1:28" x14ac:dyDescent="0.25">
      <c r="A472" s="14"/>
      <c r="B472" s="130"/>
      <c r="C472" s="130"/>
      <c r="D472" s="180"/>
      <c r="E472" s="131"/>
      <c r="F472" s="32">
        <f t="shared" si="35"/>
        <v>0</v>
      </c>
      <c r="G472" s="132"/>
      <c r="H472" s="133"/>
      <c r="I472" s="133"/>
      <c r="J472" s="133"/>
      <c r="K472" s="133"/>
      <c r="L472" s="133"/>
      <c r="M472" s="133"/>
      <c r="N472" s="133"/>
      <c r="O472" s="133"/>
      <c r="P472" s="133"/>
      <c r="Q472" s="133"/>
      <c r="R472" s="133"/>
      <c r="S472" s="133"/>
      <c r="T472" s="133"/>
      <c r="U472" s="133"/>
      <c r="V472" s="29">
        <f ca="1">IFERROR(VLOOKUP(B472,'R001'!$X$5:$Y$19,2,FALSE),0)+IFERROR(VLOOKUP(B472,'R002'!$X$5:$Y$19,2,FALSE),0)+IFERROR(VLOOKUP(B472,'R003'!$X$5:$Y$19,2,FALSE),0)+IFERROR(VLOOKUP(B472,'R004'!$X$5:$Y$19,2,FALSE),0)+IFERROR(VLOOKUP(B472,'R005'!$X$5:$Y$19,2,FALSE),0)+IFERROR(VLOOKUP(B472,'R006'!$X$5:$Y$19,2,FALSE),0)+IFERROR(VLOOKUP(B472,'R007'!$X$5:$Y$19,2,FALSE),0)+IFERROR(VLOOKUP(B472,'R008'!$X$5:$Y$19,2,FALSE),0)+IFERROR(VLOOKUP(B472,'R009'!$X$5:$Y$19,2,FALSE),0)+IFERROR(VLOOKUP(B472,'R010'!$X$5:$Y$19,2,FALSE),0)+IFERROR(VLOOKUP(B472,'R011'!$X$5:$Y$19,2,FALSE),0)+IFERROR(VLOOKUP(B472,'R012'!$X$5:$Y$19,2,FALSE),0)+IFERROR(VLOOKUP(B472,'R013'!$X$5:$Y$19,2,FALSE),0)+IFERROR(VLOOKUP(B472,'R014'!$X$5:$Y$19,2,FALSE),0)+IFERROR(VLOOKUP(B472,'R015'!$X$5:$Y$19,2,FALSE),0)+IFERROR(VLOOKUP(B472,'R016'!$X$5:$Y$19,2,FALSE),0)+IFERROR(VLOOKUP(B472,'R017'!$X$5:$Y$19,2,FALSE),0)+IFERROR(VLOOKUP(B472,'R018'!$X$5:$Y$19,2,FALSE),0)+IFERROR(VLOOKUP(B472,'R019'!$X$5:$Y$19,2,FALSE),0)+IFERROR(VLOOKUP(B472,'R020'!$X$5:$Y$19,2,FALSE),0)+IFERROR(VLOOKUP(B472,'R021'!$X$5:$Y$19,2,FALSE),0)</f>
        <v>0</v>
      </c>
      <c r="W472" s="30">
        <f t="shared" ca="1" si="36"/>
        <v>0</v>
      </c>
      <c r="X472" s="31">
        <f t="shared" ca="1" si="37"/>
        <v>0</v>
      </c>
      <c r="Y472" s="19">
        <f ca="1">IFERROR(VLOOKUP(B472,'R001'!$X$5:$Z$19,2,FALSE),0)+IFERROR(VLOOKUP(B472,'R002'!$X$5:$Z$19,2,FALSE),0)+IFERROR(VLOOKUP(B472,'R003'!$X$5:$Z$19,2,FALSE),0)+IFERROR(VLOOKUP(B472,'R004'!$X$5:$Z$19,2,FALSE),0)+IFERROR(VLOOKUP(B472,'R005'!$X$5:$Z$19,2,FALSE),0)+IFERROR(VLOOKUP(B472,'R006'!$X$5:$Z$19,2,FALSE),0)+IFERROR(VLOOKUP(B472,'R007'!$X$5:$Z$19,2,FALSE),0)+IFERROR(VLOOKUP(B472,'R008'!$X$5:$Z$19,2,FALSE),0)+IFERROR(VLOOKUP(B472,'R009'!$X$5:$Z$19,2,FALSE),0)+IFERROR(VLOOKUP(B472,'R010'!$X$5:$Z$19,2,FALSE),0)+IFERROR(VLOOKUP(B472,'R011'!$X$5:$Z$19,2,FALSE),0)+IFERROR(VLOOKUP(B472,'R012'!$X$5:$Z$19,2,FALSE),0)+IFERROR(VLOOKUP(B472,'R013'!$X$5:$Z$19,2,FALSE),0)+IFERROR(VLOOKUP(B472,'R014'!$X$5:$Z$19,2,FALSE),0)+IFERROR(VLOOKUP(B472,'R015'!$X$5:$Z$19,2,FALSE),0)+IFERROR(VLOOKUP(B472,'R016'!$X$5:$Z$19,2,FALSE),0)+IFERROR(VLOOKUP(B472,'R017'!$X$5:$Z$19,2,FALSE),0)+IFERROR(VLOOKUP(B472,'R018'!$X$5:$Z$19,2,FALSE),0)+IFERROR(VLOOKUP(B472,'R019'!$X$5:$Z$19,2,FALSE),0)+IFERROR(VLOOKUP(B472,'R020'!$X$5:$Z$19,2,FALSE),0)+IFERROR(VLOOKUP(B472,'R021'!$X$5:$Z$19,2,FALSE),0)</f>
        <v>0</v>
      </c>
      <c r="Z472" s="20">
        <f t="shared" ca="1" si="38"/>
        <v>0</v>
      </c>
      <c r="AA472" s="21">
        <f t="shared" ca="1" si="39"/>
        <v>0</v>
      </c>
      <c r="AB472" s="16"/>
    </row>
    <row r="473" spans="1:28" x14ac:dyDescent="0.25">
      <c r="A473" s="14"/>
      <c r="B473" s="130"/>
      <c r="C473" s="130"/>
      <c r="D473" s="180"/>
      <c r="E473" s="131"/>
      <c r="F473" s="32">
        <f t="shared" si="35"/>
        <v>0</v>
      </c>
      <c r="G473" s="132"/>
      <c r="H473" s="133"/>
      <c r="I473" s="133"/>
      <c r="J473" s="133"/>
      <c r="K473" s="133"/>
      <c r="L473" s="133"/>
      <c r="M473" s="133"/>
      <c r="N473" s="133"/>
      <c r="O473" s="133"/>
      <c r="P473" s="133"/>
      <c r="Q473" s="133"/>
      <c r="R473" s="133"/>
      <c r="S473" s="133"/>
      <c r="T473" s="133"/>
      <c r="U473" s="133"/>
      <c r="V473" s="29">
        <f ca="1">IFERROR(VLOOKUP(B473,'R001'!$X$5:$Y$19,2,FALSE),0)+IFERROR(VLOOKUP(B473,'R002'!$X$5:$Y$19,2,FALSE),0)+IFERROR(VLOOKUP(B473,'R003'!$X$5:$Y$19,2,FALSE),0)+IFERROR(VLOOKUP(B473,'R004'!$X$5:$Y$19,2,FALSE),0)+IFERROR(VLOOKUP(B473,'R005'!$X$5:$Y$19,2,FALSE),0)+IFERROR(VLOOKUP(B473,'R006'!$X$5:$Y$19,2,FALSE),0)+IFERROR(VLOOKUP(B473,'R007'!$X$5:$Y$19,2,FALSE),0)+IFERROR(VLOOKUP(B473,'R008'!$X$5:$Y$19,2,FALSE),0)+IFERROR(VLOOKUP(B473,'R009'!$X$5:$Y$19,2,FALSE),0)+IFERROR(VLOOKUP(B473,'R010'!$X$5:$Y$19,2,FALSE),0)+IFERROR(VLOOKUP(B473,'R011'!$X$5:$Y$19,2,FALSE),0)+IFERROR(VLOOKUP(B473,'R012'!$X$5:$Y$19,2,FALSE),0)+IFERROR(VLOOKUP(B473,'R013'!$X$5:$Y$19,2,FALSE),0)+IFERROR(VLOOKUP(B473,'R014'!$X$5:$Y$19,2,FALSE),0)+IFERROR(VLOOKUP(B473,'R015'!$X$5:$Y$19,2,FALSE),0)+IFERROR(VLOOKUP(B473,'R016'!$X$5:$Y$19,2,FALSE),0)+IFERROR(VLOOKUP(B473,'R017'!$X$5:$Y$19,2,FALSE),0)+IFERROR(VLOOKUP(B473,'R018'!$X$5:$Y$19,2,FALSE),0)+IFERROR(VLOOKUP(B473,'R019'!$X$5:$Y$19,2,FALSE),0)+IFERROR(VLOOKUP(B473,'R020'!$X$5:$Y$19,2,FALSE),0)+IFERROR(VLOOKUP(B473,'R021'!$X$5:$Y$19,2,FALSE),0)</f>
        <v>0</v>
      </c>
      <c r="W473" s="30">
        <f t="shared" ca="1" si="36"/>
        <v>0</v>
      </c>
      <c r="X473" s="31">
        <f t="shared" ca="1" si="37"/>
        <v>0</v>
      </c>
      <c r="Y473" s="19">
        <f ca="1">IFERROR(VLOOKUP(B473,'R001'!$X$5:$Z$19,2,FALSE),0)+IFERROR(VLOOKUP(B473,'R002'!$X$5:$Z$19,2,FALSE),0)+IFERROR(VLOOKUP(B473,'R003'!$X$5:$Z$19,2,FALSE),0)+IFERROR(VLOOKUP(B473,'R004'!$X$5:$Z$19,2,FALSE),0)+IFERROR(VLOOKUP(B473,'R005'!$X$5:$Z$19,2,FALSE),0)+IFERROR(VLOOKUP(B473,'R006'!$X$5:$Z$19,2,FALSE),0)+IFERROR(VLOOKUP(B473,'R007'!$X$5:$Z$19,2,FALSE),0)+IFERROR(VLOOKUP(B473,'R008'!$X$5:$Z$19,2,FALSE),0)+IFERROR(VLOOKUP(B473,'R009'!$X$5:$Z$19,2,FALSE),0)+IFERROR(VLOOKUP(B473,'R010'!$X$5:$Z$19,2,FALSE),0)+IFERROR(VLOOKUP(B473,'R011'!$X$5:$Z$19,2,FALSE),0)+IFERROR(VLOOKUP(B473,'R012'!$X$5:$Z$19,2,FALSE),0)+IFERROR(VLOOKUP(B473,'R013'!$X$5:$Z$19,2,FALSE),0)+IFERROR(VLOOKUP(B473,'R014'!$X$5:$Z$19,2,FALSE),0)+IFERROR(VLOOKUP(B473,'R015'!$X$5:$Z$19,2,FALSE),0)+IFERROR(VLOOKUP(B473,'R016'!$X$5:$Z$19,2,FALSE),0)+IFERROR(VLOOKUP(B473,'R017'!$X$5:$Z$19,2,FALSE),0)+IFERROR(VLOOKUP(B473,'R018'!$X$5:$Z$19,2,FALSE),0)+IFERROR(VLOOKUP(B473,'R019'!$X$5:$Z$19,2,FALSE),0)+IFERROR(VLOOKUP(B473,'R020'!$X$5:$Z$19,2,FALSE),0)+IFERROR(VLOOKUP(B473,'R021'!$X$5:$Z$19,2,FALSE),0)</f>
        <v>0</v>
      </c>
      <c r="Z473" s="20">
        <f t="shared" ca="1" si="38"/>
        <v>0</v>
      </c>
      <c r="AA473" s="21">
        <f t="shared" ca="1" si="39"/>
        <v>0</v>
      </c>
      <c r="AB473" s="16"/>
    </row>
    <row r="474" spans="1:28" x14ac:dyDescent="0.25">
      <c r="A474" s="14"/>
      <c r="B474" s="130"/>
      <c r="C474" s="130"/>
      <c r="D474" s="180"/>
      <c r="E474" s="131"/>
      <c r="F474" s="32">
        <f t="shared" si="35"/>
        <v>0</v>
      </c>
      <c r="G474" s="132"/>
      <c r="H474" s="133"/>
      <c r="I474" s="133"/>
      <c r="J474" s="133"/>
      <c r="K474" s="133"/>
      <c r="L474" s="133"/>
      <c r="M474" s="133"/>
      <c r="N474" s="133"/>
      <c r="O474" s="133"/>
      <c r="P474" s="133"/>
      <c r="Q474" s="133"/>
      <c r="R474" s="133"/>
      <c r="S474" s="133"/>
      <c r="T474" s="133"/>
      <c r="U474" s="133"/>
      <c r="V474" s="29">
        <f ca="1">IFERROR(VLOOKUP(B474,'R001'!$X$5:$Y$19,2,FALSE),0)+IFERROR(VLOOKUP(B474,'R002'!$X$5:$Y$19,2,FALSE),0)+IFERROR(VLOOKUP(B474,'R003'!$X$5:$Y$19,2,FALSE),0)+IFERROR(VLOOKUP(B474,'R004'!$X$5:$Y$19,2,FALSE),0)+IFERROR(VLOOKUP(B474,'R005'!$X$5:$Y$19,2,FALSE),0)+IFERROR(VLOOKUP(B474,'R006'!$X$5:$Y$19,2,FALSE),0)+IFERROR(VLOOKUP(B474,'R007'!$X$5:$Y$19,2,FALSE),0)+IFERROR(VLOOKUP(B474,'R008'!$X$5:$Y$19,2,FALSE),0)+IFERROR(VLOOKUP(B474,'R009'!$X$5:$Y$19,2,FALSE),0)+IFERROR(VLOOKUP(B474,'R010'!$X$5:$Y$19,2,FALSE),0)+IFERROR(VLOOKUP(B474,'R011'!$X$5:$Y$19,2,FALSE),0)+IFERROR(VLOOKUP(B474,'R012'!$X$5:$Y$19,2,FALSE),0)+IFERROR(VLOOKUP(B474,'R013'!$X$5:$Y$19,2,FALSE),0)+IFERROR(VLOOKUP(B474,'R014'!$X$5:$Y$19,2,FALSE),0)+IFERROR(VLOOKUP(B474,'R015'!$X$5:$Y$19,2,FALSE),0)+IFERROR(VLOOKUP(B474,'R016'!$X$5:$Y$19,2,FALSE),0)+IFERROR(VLOOKUP(B474,'R017'!$X$5:$Y$19,2,FALSE),0)+IFERROR(VLOOKUP(B474,'R018'!$X$5:$Y$19,2,FALSE),0)+IFERROR(VLOOKUP(B474,'R019'!$X$5:$Y$19,2,FALSE),0)+IFERROR(VLOOKUP(B474,'R020'!$X$5:$Y$19,2,FALSE),0)+IFERROR(VLOOKUP(B474,'R021'!$X$5:$Y$19,2,FALSE),0)</f>
        <v>0</v>
      </c>
      <c r="W474" s="30">
        <f t="shared" ca="1" si="36"/>
        <v>0</v>
      </c>
      <c r="X474" s="31">
        <f t="shared" ca="1" si="37"/>
        <v>0</v>
      </c>
      <c r="Y474" s="19">
        <f ca="1">IFERROR(VLOOKUP(B474,'R001'!$X$5:$Z$19,2,FALSE),0)+IFERROR(VLOOKUP(B474,'R002'!$X$5:$Z$19,2,FALSE),0)+IFERROR(VLOOKUP(B474,'R003'!$X$5:$Z$19,2,FALSE),0)+IFERROR(VLOOKUP(B474,'R004'!$X$5:$Z$19,2,FALSE),0)+IFERROR(VLOOKUP(B474,'R005'!$X$5:$Z$19,2,FALSE),0)+IFERROR(VLOOKUP(B474,'R006'!$X$5:$Z$19,2,FALSE),0)+IFERROR(VLOOKUP(B474,'R007'!$X$5:$Z$19,2,FALSE),0)+IFERROR(VLOOKUP(B474,'R008'!$X$5:$Z$19,2,FALSE),0)+IFERROR(VLOOKUP(B474,'R009'!$X$5:$Z$19,2,FALSE),0)+IFERROR(VLOOKUP(B474,'R010'!$X$5:$Z$19,2,FALSE),0)+IFERROR(VLOOKUP(B474,'R011'!$X$5:$Z$19,2,FALSE),0)+IFERROR(VLOOKUP(B474,'R012'!$X$5:$Z$19,2,FALSE),0)+IFERROR(VLOOKUP(B474,'R013'!$X$5:$Z$19,2,FALSE),0)+IFERROR(VLOOKUP(B474,'R014'!$X$5:$Z$19,2,FALSE),0)+IFERROR(VLOOKUP(B474,'R015'!$X$5:$Z$19,2,FALSE),0)+IFERROR(VLOOKUP(B474,'R016'!$X$5:$Z$19,2,FALSE),0)+IFERROR(VLOOKUP(B474,'R017'!$X$5:$Z$19,2,FALSE),0)+IFERROR(VLOOKUP(B474,'R018'!$X$5:$Z$19,2,FALSE),0)+IFERROR(VLOOKUP(B474,'R019'!$X$5:$Z$19,2,FALSE),0)+IFERROR(VLOOKUP(B474,'R020'!$X$5:$Z$19,2,FALSE),0)+IFERROR(VLOOKUP(B474,'R021'!$X$5:$Z$19,2,FALSE),0)</f>
        <v>0</v>
      </c>
      <c r="Z474" s="20">
        <f t="shared" ca="1" si="38"/>
        <v>0</v>
      </c>
      <c r="AA474" s="21">
        <f t="shared" ca="1" si="39"/>
        <v>0</v>
      </c>
      <c r="AB474" s="16"/>
    </row>
    <row r="475" spans="1:28" x14ac:dyDescent="0.25">
      <c r="A475" s="14"/>
      <c r="B475" s="130"/>
      <c r="C475" s="130"/>
      <c r="D475" s="180"/>
      <c r="E475" s="131"/>
      <c r="F475" s="32">
        <f t="shared" si="35"/>
        <v>0</v>
      </c>
      <c r="G475" s="132"/>
      <c r="H475" s="133"/>
      <c r="I475" s="133"/>
      <c r="J475" s="133"/>
      <c r="K475" s="133"/>
      <c r="L475" s="133"/>
      <c r="M475" s="133"/>
      <c r="N475" s="133"/>
      <c r="O475" s="133"/>
      <c r="P475" s="133"/>
      <c r="Q475" s="133"/>
      <c r="R475" s="133"/>
      <c r="S475" s="133"/>
      <c r="T475" s="133"/>
      <c r="U475" s="133"/>
      <c r="V475" s="29">
        <f ca="1">IFERROR(VLOOKUP(B475,'R001'!$X$5:$Y$19,2,FALSE),0)+IFERROR(VLOOKUP(B475,'R002'!$X$5:$Y$19,2,FALSE),0)+IFERROR(VLOOKUP(B475,'R003'!$X$5:$Y$19,2,FALSE),0)+IFERROR(VLOOKUP(B475,'R004'!$X$5:$Y$19,2,FALSE),0)+IFERROR(VLOOKUP(B475,'R005'!$X$5:$Y$19,2,FALSE),0)+IFERROR(VLOOKUP(B475,'R006'!$X$5:$Y$19,2,FALSE),0)+IFERROR(VLOOKUP(B475,'R007'!$X$5:$Y$19,2,FALSE),0)+IFERROR(VLOOKUP(B475,'R008'!$X$5:$Y$19,2,FALSE),0)+IFERROR(VLOOKUP(B475,'R009'!$X$5:$Y$19,2,FALSE),0)+IFERROR(VLOOKUP(B475,'R010'!$X$5:$Y$19,2,FALSE),0)+IFERROR(VLOOKUP(B475,'R011'!$X$5:$Y$19,2,FALSE),0)+IFERROR(VLOOKUP(B475,'R012'!$X$5:$Y$19,2,FALSE),0)+IFERROR(VLOOKUP(B475,'R013'!$X$5:$Y$19,2,FALSE),0)+IFERROR(VLOOKUP(B475,'R014'!$X$5:$Y$19,2,FALSE),0)+IFERROR(VLOOKUP(B475,'R015'!$X$5:$Y$19,2,FALSE),0)+IFERROR(VLOOKUP(B475,'R016'!$X$5:$Y$19,2,FALSE),0)+IFERROR(VLOOKUP(B475,'R017'!$X$5:$Y$19,2,FALSE),0)+IFERROR(VLOOKUP(B475,'R018'!$X$5:$Y$19,2,FALSE),0)+IFERROR(VLOOKUP(B475,'R019'!$X$5:$Y$19,2,FALSE),0)+IFERROR(VLOOKUP(B475,'R020'!$X$5:$Y$19,2,FALSE),0)+IFERROR(VLOOKUP(B475,'R021'!$X$5:$Y$19,2,FALSE),0)</f>
        <v>0</v>
      </c>
      <c r="W475" s="30">
        <f t="shared" ca="1" si="36"/>
        <v>0</v>
      </c>
      <c r="X475" s="31">
        <f t="shared" ca="1" si="37"/>
        <v>0</v>
      </c>
      <c r="Y475" s="19">
        <f ca="1">IFERROR(VLOOKUP(B475,'R001'!$X$5:$Z$19,2,FALSE),0)+IFERROR(VLOOKUP(B475,'R002'!$X$5:$Z$19,2,FALSE),0)+IFERROR(VLOOKUP(B475,'R003'!$X$5:$Z$19,2,FALSE),0)+IFERROR(VLOOKUP(B475,'R004'!$X$5:$Z$19,2,FALSE),0)+IFERROR(VLOOKUP(B475,'R005'!$X$5:$Z$19,2,FALSE),0)+IFERROR(VLOOKUP(B475,'R006'!$X$5:$Z$19,2,FALSE),0)+IFERROR(VLOOKUP(B475,'R007'!$X$5:$Z$19,2,FALSE),0)+IFERROR(VLOOKUP(B475,'R008'!$X$5:$Z$19,2,FALSE),0)+IFERROR(VLOOKUP(B475,'R009'!$X$5:$Z$19,2,FALSE),0)+IFERROR(VLOOKUP(B475,'R010'!$X$5:$Z$19,2,FALSE),0)+IFERROR(VLOOKUP(B475,'R011'!$X$5:$Z$19,2,FALSE),0)+IFERROR(VLOOKUP(B475,'R012'!$X$5:$Z$19,2,FALSE),0)+IFERROR(VLOOKUP(B475,'R013'!$X$5:$Z$19,2,FALSE),0)+IFERROR(VLOOKUP(B475,'R014'!$X$5:$Z$19,2,FALSE),0)+IFERROR(VLOOKUP(B475,'R015'!$X$5:$Z$19,2,FALSE),0)+IFERROR(VLOOKUP(B475,'R016'!$X$5:$Z$19,2,FALSE),0)+IFERROR(VLOOKUP(B475,'R017'!$X$5:$Z$19,2,FALSE),0)+IFERROR(VLOOKUP(B475,'R018'!$X$5:$Z$19,2,FALSE),0)+IFERROR(VLOOKUP(B475,'R019'!$X$5:$Z$19,2,FALSE),0)+IFERROR(VLOOKUP(B475,'R020'!$X$5:$Z$19,2,FALSE),0)+IFERROR(VLOOKUP(B475,'R021'!$X$5:$Z$19,2,FALSE),0)</f>
        <v>0</v>
      </c>
      <c r="Z475" s="20">
        <f t="shared" ca="1" si="38"/>
        <v>0</v>
      </c>
      <c r="AA475" s="21">
        <f t="shared" ca="1" si="39"/>
        <v>0</v>
      </c>
      <c r="AB475" s="16"/>
    </row>
    <row r="476" spans="1:28" x14ac:dyDescent="0.25">
      <c r="A476" s="14"/>
      <c r="B476" s="130"/>
      <c r="C476" s="130"/>
      <c r="D476" s="180"/>
      <c r="E476" s="131"/>
      <c r="F476" s="32">
        <f t="shared" si="35"/>
        <v>0</v>
      </c>
      <c r="G476" s="132"/>
      <c r="H476" s="133"/>
      <c r="I476" s="133"/>
      <c r="J476" s="133"/>
      <c r="K476" s="133"/>
      <c r="L476" s="133"/>
      <c r="M476" s="133"/>
      <c r="N476" s="133"/>
      <c r="O476" s="133"/>
      <c r="P476" s="133"/>
      <c r="Q476" s="133"/>
      <c r="R476" s="133"/>
      <c r="S476" s="133"/>
      <c r="T476" s="133"/>
      <c r="U476" s="133"/>
      <c r="V476" s="29">
        <f ca="1">IFERROR(VLOOKUP(B476,'R001'!$X$5:$Y$19,2,FALSE),0)+IFERROR(VLOOKUP(B476,'R002'!$X$5:$Y$19,2,FALSE),0)+IFERROR(VLOOKUP(B476,'R003'!$X$5:$Y$19,2,FALSE),0)+IFERROR(VLOOKUP(B476,'R004'!$X$5:$Y$19,2,FALSE),0)+IFERROR(VLOOKUP(B476,'R005'!$X$5:$Y$19,2,FALSE),0)+IFERROR(VLOOKUP(B476,'R006'!$X$5:$Y$19,2,FALSE),0)+IFERROR(VLOOKUP(B476,'R007'!$X$5:$Y$19,2,FALSE),0)+IFERROR(VLOOKUP(B476,'R008'!$X$5:$Y$19,2,FALSE),0)+IFERROR(VLOOKUP(B476,'R009'!$X$5:$Y$19,2,FALSE),0)+IFERROR(VLOOKUP(B476,'R010'!$X$5:$Y$19,2,FALSE),0)+IFERROR(VLOOKUP(B476,'R011'!$X$5:$Y$19,2,FALSE),0)+IFERROR(VLOOKUP(B476,'R012'!$X$5:$Y$19,2,FALSE),0)+IFERROR(VLOOKUP(B476,'R013'!$X$5:$Y$19,2,FALSE),0)+IFERROR(VLOOKUP(B476,'R014'!$X$5:$Y$19,2,FALSE),0)+IFERROR(VLOOKUP(B476,'R015'!$X$5:$Y$19,2,FALSE),0)+IFERROR(VLOOKUP(B476,'R016'!$X$5:$Y$19,2,FALSE),0)+IFERROR(VLOOKUP(B476,'R017'!$X$5:$Y$19,2,FALSE),0)+IFERROR(VLOOKUP(B476,'R018'!$X$5:$Y$19,2,FALSE),0)+IFERROR(VLOOKUP(B476,'R019'!$X$5:$Y$19,2,FALSE),0)+IFERROR(VLOOKUP(B476,'R020'!$X$5:$Y$19,2,FALSE),0)+IFERROR(VLOOKUP(B476,'R021'!$X$5:$Y$19,2,FALSE),0)</f>
        <v>0</v>
      </c>
      <c r="W476" s="30">
        <f t="shared" ca="1" si="36"/>
        <v>0</v>
      </c>
      <c r="X476" s="31">
        <f t="shared" ca="1" si="37"/>
        <v>0</v>
      </c>
      <c r="Y476" s="19">
        <f ca="1">IFERROR(VLOOKUP(B476,'R001'!$X$5:$Z$19,2,FALSE),0)+IFERROR(VLOOKUP(B476,'R002'!$X$5:$Z$19,2,FALSE),0)+IFERROR(VLOOKUP(B476,'R003'!$X$5:$Z$19,2,FALSE),0)+IFERROR(VLOOKUP(B476,'R004'!$X$5:$Z$19,2,FALSE),0)+IFERROR(VLOOKUP(B476,'R005'!$X$5:$Z$19,2,FALSE),0)+IFERROR(VLOOKUP(B476,'R006'!$X$5:$Z$19,2,FALSE),0)+IFERROR(VLOOKUP(B476,'R007'!$X$5:$Z$19,2,FALSE),0)+IFERROR(VLOOKUP(B476,'R008'!$X$5:$Z$19,2,FALSE),0)+IFERROR(VLOOKUP(B476,'R009'!$X$5:$Z$19,2,FALSE),0)+IFERROR(VLOOKUP(B476,'R010'!$X$5:$Z$19,2,FALSE),0)+IFERROR(VLOOKUP(B476,'R011'!$X$5:$Z$19,2,FALSE),0)+IFERROR(VLOOKUP(B476,'R012'!$X$5:$Z$19,2,FALSE),0)+IFERROR(VLOOKUP(B476,'R013'!$X$5:$Z$19,2,FALSE),0)+IFERROR(VLOOKUP(B476,'R014'!$X$5:$Z$19,2,FALSE),0)+IFERROR(VLOOKUP(B476,'R015'!$X$5:$Z$19,2,FALSE),0)+IFERROR(VLOOKUP(B476,'R016'!$X$5:$Z$19,2,FALSE),0)+IFERROR(VLOOKUP(B476,'R017'!$X$5:$Z$19,2,FALSE),0)+IFERROR(VLOOKUP(B476,'R018'!$X$5:$Z$19,2,FALSE),0)+IFERROR(VLOOKUP(B476,'R019'!$X$5:$Z$19,2,FALSE),0)+IFERROR(VLOOKUP(B476,'R020'!$X$5:$Z$19,2,FALSE),0)+IFERROR(VLOOKUP(B476,'R021'!$X$5:$Z$19,2,FALSE),0)</f>
        <v>0</v>
      </c>
      <c r="Z476" s="20">
        <f t="shared" ca="1" si="38"/>
        <v>0</v>
      </c>
      <c r="AA476" s="21">
        <f t="shared" ca="1" si="39"/>
        <v>0</v>
      </c>
      <c r="AB476" s="16"/>
    </row>
    <row r="477" spans="1:28" x14ac:dyDescent="0.25">
      <c r="A477" s="14"/>
      <c r="B477" s="130"/>
      <c r="C477" s="130"/>
      <c r="D477" s="180"/>
      <c r="E477" s="131"/>
      <c r="F477" s="32">
        <f t="shared" si="35"/>
        <v>0</v>
      </c>
      <c r="G477" s="132"/>
      <c r="H477" s="133"/>
      <c r="I477" s="133"/>
      <c r="J477" s="133"/>
      <c r="K477" s="133"/>
      <c r="L477" s="133"/>
      <c r="M477" s="133"/>
      <c r="N477" s="133"/>
      <c r="O477" s="133"/>
      <c r="P477" s="133"/>
      <c r="Q477" s="133"/>
      <c r="R477" s="133"/>
      <c r="S477" s="133"/>
      <c r="T477" s="133"/>
      <c r="U477" s="133"/>
      <c r="V477" s="29">
        <f ca="1">IFERROR(VLOOKUP(B477,'R001'!$X$5:$Y$19,2,FALSE),0)+IFERROR(VLOOKUP(B477,'R002'!$X$5:$Y$19,2,FALSE),0)+IFERROR(VLOOKUP(B477,'R003'!$X$5:$Y$19,2,FALSE),0)+IFERROR(VLOOKUP(B477,'R004'!$X$5:$Y$19,2,FALSE),0)+IFERROR(VLOOKUP(B477,'R005'!$X$5:$Y$19,2,FALSE),0)+IFERROR(VLOOKUP(B477,'R006'!$X$5:$Y$19,2,FALSE),0)+IFERROR(VLOOKUP(B477,'R007'!$X$5:$Y$19,2,FALSE),0)+IFERROR(VLOOKUP(B477,'R008'!$X$5:$Y$19,2,FALSE),0)+IFERROR(VLOOKUP(B477,'R009'!$X$5:$Y$19,2,FALSE),0)+IFERROR(VLOOKUP(B477,'R010'!$X$5:$Y$19,2,FALSE),0)+IFERROR(VLOOKUP(B477,'R011'!$X$5:$Y$19,2,FALSE),0)+IFERROR(VLOOKUP(B477,'R012'!$X$5:$Y$19,2,FALSE),0)+IFERROR(VLOOKUP(B477,'R013'!$X$5:$Y$19,2,FALSE),0)+IFERROR(VLOOKUP(B477,'R014'!$X$5:$Y$19,2,FALSE),0)+IFERROR(VLOOKUP(B477,'R015'!$X$5:$Y$19,2,FALSE),0)+IFERROR(VLOOKUP(B477,'R016'!$X$5:$Y$19,2,FALSE),0)+IFERROR(VLOOKUP(B477,'R017'!$X$5:$Y$19,2,FALSE),0)+IFERROR(VLOOKUP(B477,'R018'!$X$5:$Y$19,2,FALSE),0)+IFERROR(VLOOKUP(B477,'R019'!$X$5:$Y$19,2,FALSE),0)+IFERROR(VLOOKUP(B477,'R020'!$X$5:$Y$19,2,FALSE),0)+IFERROR(VLOOKUP(B477,'R021'!$X$5:$Y$19,2,FALSE),0)</f>
        <v>0</v>
      </c>
      <c r="W477" s="30">
        <f t="shared" ca="1" si="36"/>
        <v>0</v>
      </c>
      <c r="X477" s="31">
        <f t="shared" ca="1" si="37"/>
        <v>0</v>
      </c>
      <c r="Y477" s="19">
        <f ca="1">IFERROR(VLOOKUP(B477,'R001'!$X$5:$Z$19,2,FALSE),0)+IFERROR(VLOOKUP(B477,'R002'!$X$5:$Z$19,2,FALSE),0)+IFERROR(VLOOKUP(B477,'R003'!$X$5:$Z$19,2,FALSE),0)+IFERROR(VLOOKUP(B477,'R004'!$X$5:$Z$19,2,FALSE),0)+IFERROR(VLOOKUP(B477,'R005'!$X$5:$Z$19,2,FALSE),0)+IFERROR(VLOOKUP(B477,'R006'!$X$5:$Z$19,2,FALSE),0)+IFERROR(VLOOKUP(B477,'R007'!$X$5:$Z$19,2,FALSE),0)+IFERROR(VLOOKUP(B477,'R008'!$X$5:$Z$19,2,FALSE),0)+IFERROR(VLOOKUP(B477,'R009'!$X$5:$Z$19,2,FALSE),0)+IFERROR(VLOOKUP(B477,'R010'!$X$5:$Z$19,2,FALSE),0)+IFERROR(VLOOKUP(B477,'R011'!$X$5:$Z$19,2,FALSE),0)+IFERROR(VLOOKUP(B477,'R012'!$X$5:$Z$19,2,FALSE),0)+IFERROR(VLOOKUP(B477,'R013'!$X$5:$Z$19,2,FALSE),0)+IFERROR(VLOOKUP(B477,'R014'!$X$5:$Z$19,2,FALSE),0)+IFERROR(VLOOKUP(B477,'R015'!$X$5:$Z$19,2,FALSE),0)+IFERROR(VLOOKUP(B477,'R016'!$X$5:$Z$19,2,FALSE),0)+IFERROR(VLOOKUP(B477,'R017'!$X$5:$Z$19,2,FALSE),0)+IFERROR(VLOOKUP(B477,'R018'!$X$5:$Z$19,2,FALSE),0)+IFERROR(VLOOKUP(B477,'R019'!$X$5:$Z$19,2,FALSE),0)+IFERROR(VLOOKUP(B477,'R020'!$X$5:$Z$19,2,FALSE),0)+IFERROR(VLOOKUP(B477,'R021'!$X$5:$Z$19,2,FALSE),0)</f>
        <v>0</v>
      </c>
      <c r="Z477" s="20">
        <f t="shared" ca="1" si="38"/>
        <v>0</v>
      </c>
      <c r="AA477" s="21">
        <f t="shared" ca="1" si="39"/>
        <v>0</v>
      </c>
      <c r="AB477" s="16"/>
    </row>
    <row r="478" spans="1:28" x14ac:dyDescent="0.25">
      <c r="A478" s="14"/>
      <c r="B478" s="130"/>
      <c r="C478" s="130"/>
      <c r="D478" s="180"/>
      <c r="E478" s="131"/>
      <c r="F478" s="32">
        <f t="shared" si="35"/>
        <v>0</v>
      </c>
      <c r="G478" s="132"/>
      <c r="H478" s="133"/>
      <c r="I478" s="133"/>
      <c r="J478" s="133"/>
      <c r="K478" s="133"/>
      <c r="L478" s="133"/>
      <c r="M478" s="133"/>
      <c r="N478" s="133"/>
      <c r="O478" s="133"/>
      <c r="P478" s="133"/>
      <c r="Q478" s="133"/>
      <c r="R478" s="133"/>
      <c r="S478" s="133"/>
      <c r="T478" s="133"/>
      <c r="U478" s="133"/>
      <c r="V478" s="29">
        <f ca="1">IFERROR(VLOOKUP(B478,'R001'!$X$5:$Y$19,2,FALSE),0)+IFERROR(VLOOKUP(B478,'R002'!$X$5:$Y$19,2,FALSE),0)+IFERROR(VLOOKUP(B478,'R003'!$X$5:$Y$19,2,FALSE),0)+IFERROR(VLOOKUP(B478,'R004'!$X$5:$Y$19,2,FALSE),0)+IFERROR(VLOOKUP(B478,'R005'!$X$5:$Y$19,2,FALSE),0)+IFERROR(VLOOKUP(B478,'R006'!$X$5:$Y$19,2,FALSE),0)+IFERROR(VLOOKUP(B478,'R007'!$X$5:$Y$19,2,FALSE),0)+IFERROR(VLOOKUP(B478,'R008'!$X$5:$Y$19,2,FALSE),0)+IFERROR(VLOOKUP(B478,'R009'!$X$5:$Y$19,2,FALSE),0)+IFERROR(VLOOKUP(B478,'R010'!$X$5:$Y$19,2,FALSE),0)+IFERROR(VLOOKUP(B478,'R011'!$X$5:$Y$19,2,FALSE),0)+IFERROR(VLOOKUP(B478,'R012'!$X$5:$Y$19,2,FALSE),0)+IFERROR(VLOOKUP(B478,'R013'!$X$5:$Y$19,2,FALSE),0)+IFERROR(VLOOKUP(B478,'R014'!$X$5:$Y$19,2,FALSE),0)+IFERROR(VLOOKUP(B478,'R015'!$X$5:$Y$19,2,FALSE),0)+IFERROR(VLOOKUP(B478,'R016'!$X$5:$Y$19,2,FALSE),0)+IFERROR(VLOOKUP(B478,'R017'!$X$5:$Y$19,2,FALSE),0)+IFERROR(VLOOKUP(B478,'R018'!$X$5:$Y$19,2,FALSE),0)+IFERROR(VLOOKUP(B478,'R019'!$X$5:$Y$19,2,FALSE),0)+IFERROR(VLOOKUP(B478,'R020'!$X$5:$Y$19,2,FALSE),0)+IFERROR(VLOOKUP(B478,'R021'!$X$5:$Y$19,2,FALSE),0)</f>
        <v>0</v>
      </c>
      <c r="W478" s="30">
        <f t="shared" ca="1" si="36"/>
        <v>0</v>
      </c>
      <c r="X478" s="31">
        <f t="shared" ca="1" si="37"/>
        <v>0</v>
      </c>
      <c r="Y478" s="19">
        <f ca="1">IFERROR(VLOOKUP(B478,'R001'!$X$5:$Z$19,2,FALSE),0)+IFERROR(VLOOKUP(B478,'R002'!$X$5:$Z$19,2,FALSE),0)+IFERROR(VLOOKUP(B478,'R003'!$X$5:$Z$19,2,FALSE),0)+IFERROR(VLOOKUP(B478,'R004'!$X$5:$Z$19,2,FALSE),0)+IFERROR(VLOOKUP(B478,'R005'!$X$5:$Z$19,2,FALSE),0)+IFERROR(VLOOKUP(B478,'R006'!$X$5:$Z$19,2,FALSE),0)+IFERROR(VLOOKUP(B478,'R007'!$X$5:$Z$19,2,FALSE),0)+IFERROR(VLOOKUP(B478,'R008'!$X$5:$Z$19,2,FALSE),0)+IFERROR(VLOOKUP(B478,'R009'!$X$5:$Z$19,2,FALSE),0)+IFERROR(VLOOKUP(B478,'R010'!$X$5:$Z$19,2,FALSE),0)+IFERROR(VLOOKUP(B478,'R011'!$X$5:$Z$19,2,FALSE),0)+IFERROR(VLOOKUP(B478,'R012'!$X$5:$Z$19,2,FALSE),0)+IFERROR(VLOOKUP(B478,'R013'!$X$5:$Z$19,2,FALSE),0)+IFERROR(VLOOKUP(B478,'R014'!$X$5:$Z$19,2,FALSE),0)+IFERROR(VLOOKUP(B478,'R015'!$X$5:$Z$19,2,FALSE),0)+IFERROR(VLOOKUP(B478,'R016'!$X$5:$Z$19,2,FALSE),0)+IFERROR(VLOOKUP(B478,'R017'!$X$5:$Z$19,2,FALSE),0)+IFERROR(VLOOKUP(B478,'R018'!$X$5:$Z$19,2,FALSE),0)+IFERROR(VLOOKUP(B478,'R019'!$X$5:$Z$19,2,FALSE),0)+IFERROR(VLOOKUP(B478,'R020'!$X$5:$Z$19,2,FALSE),0)+IFERROR(VLOOKUP(B478,'R021'!$X$5:$Z$19,2,FALSE),0)</f>
        <v>0</v>
      </c>
      <c r="Z478" s="20">
        <f t="shared" ca="1" si="38"/>
        <v>0</v>
      </c>
      <c r="AA478" s="21">
        <f t="shared" ca="1" si="39"/>
        <v>0</v>
      </c>
      <c r="AB478" s="16"/>
    </row>
    <row r="479" spans="1:28" x14ac:dyDescent="0.25">
      <c r="A479" s="14"/>
      <c r="B479" s="130"/>
      <c r="C479" s="130"/>
      <c r="D479" s="180"/>
      <c r="E479" s="131"/>
      <c r="F479" s="32">
        <f t="shared" si="35"/>
        <v>0</v>
      </c>
      <c r="G479" s="132"/>
      <c r="H479" s="133"/>
      <c r="I479" s="133"/>
      <c r="J479" s="133"/>
      <c r="K479" s="133"/>
      <c r="L479" s="133"/>
      <c r="M479" s="133"/>
      <c r="N479" s="133"/>
      <c r="O479" s="133"/>
      <c r="P479" s="133"/>
      <c r="Q479" s="133"/>
      <c r="R479" s="133"/>
      <c r="S479" s="133"/>
      <c r="T479" s="133"/>
      <c r="U479" s="133"/>
      <c r="V479" s="29">
        <f ca="1">IFERROR(VLOOKUP(B479,'R001'!$X$5:$Y$19,2,FALSE),0)+IFERROR(VLOOKUP(B479,'R002'!$X$5:$Y$19,2,FALSE),0)+IFERROR(VLOOKUP(B479,'R003'!$X$5:$Y$19,2,FALSE),0)+IFERROR(VLOOKUP(B479,'R004'!$X$5:$Y$19,2,FALSE),0)+IFERROR(VLOOKUP(B479,'R005'!$X$5:$Y$19,2,FALSE),0)+IFERROR(VLOOKUP(B479,'R006'!$X$5:$Y$19,2,FALSE),0)+IFERROR(VLOOKUP(B479,'R007'!$X$5:$Y$19,2,FALSE),0)+IFERROR(VLOOKUP(B479,'R008'!$X$5:$Y$19,2,FALSE),0)+IFERROR(VLOOKUP(B479,'R009'!$X$5:$Y$19,2,FALSE),0)+IFERROR(VLOOKUP(B479,'R010'!$X$5:$Y$19,2,FALSE),0)+IFERROR(VLOOKUP(B479,'R011'!$X$5:$Y$19,2,FALSE),0)+IFERROR(VLOOKUP(B479,'R012'!$X$5:$Y$19,2,FALSE),0)+IFERROR(VLOOKUP(B479,'R013'!$X$5:$Y$19,2,FALSE),0)+IFERROR(VLOOKUP(B479,'R014'!$X$5:$Y$19,2,FALSE),0)+IFERROR(VLOOKUP(B479,'R015'!$X$5:$Y$19,2,FALSE),0)+IFERROR(VLOOKUP(B479,'R016'!$X$5:$Y$19,2,FALSE),0)+IFERROR(VLOOKUP(B479,'R017'!$X$5:$Y$19,2,FALSE),0)+IFERROR(VLOOKUP(B479,'R018'!$X$5:$Y$19,2,FALSE),0)+IFERROR(VLOOKUP(B479,'R019'!$X$5:$Y$19,2,FALSE),0)+IFERROR(VLOOKUP(B479,'R020'!$X$5:$Y$19,2,FALSE),0)+IFERROR(VLOOKUP(B479,'R021'!$X$5:$Y$19,2,FALSE),0)</f>
        <v>0</v>
      </c>
      <c r="W479" s="30">
        <f t="shared" ca="1" si="36"/>
        <v>0</v>
      </c>
      <c r="X479" s="31">
        <f t="shared" ca="1" si="37"/>
        <v>0</v>
      </c>
      <c r="Y479" s="19">
        <f ca="1">IFERROR(VLOOKUP(B479,'R001'!$X$5:$Z$19,2,FALSE),0)+IFERROR(VLOOKUP(B479,'R002'!$X$5:$Z$19,2,FALSE),0)+IFERROR(VLOOKUP(B479,'R003'!$X$5:$Z$19,2,FALSE),0)+IFERROR(VLOOKUP(B479,'R004'!$X$5:$Z$19,2,FALSE),0)+IFERROR(VLOOKUP(B479,'R005'!$X$5:$Z$19,2,FALSE),0)+IFERROR(VLOOKUP(B479,'R006'!$X$5:$Z$19,2,FALSE),0)+IFERROR(VLOOKUP(B479,'R007'!$X$5:$Z$19,2,FALSE),0)+IFERROR(VLOOKUP(B479,'R008'!$X$5:$Z$19,2,FALSE),0)+IFERROR(VLOOKUP(B479,'R009'!$X$5:$Z$19,2,FALSE),0)+IFERROR(VLOOKUP(B479,'R010'!$X$5:$Z$19,2,FALSE),0)+IFERROR(VLOOKUP(B479,'R011'!$X$5:$Z$19,2,FALSE),0)+IFERROR(VLOOKUP(B479,'R012'!$X$5:$Z$19,2,FALSE),0)+IFERROR(VLOOKUP(B479,'R013'!$X$5:$Z$19,2,FALSE),0)+IFERROR(VLOOKUP(B479,'R014'!$X$5:$Z$19,2,FALSE),0)+IFERROR(VLOOKUP(B479,'R015'!$X$5:$Z$19,2,FALSE),0)+IFERROR(VLOOKUP(B479,'R016'!$X$5:$Z$19,2,FALSE),0)+IFERROR(VLOOKUP(B479,'R017'!$X$5:$Z$19,2,FALSE),0)+IFERROR(VLOOKUP(B479,'R018'!$X$5:$Z$19,2,FALSE),0)+IFERROR(VLOOKUP(B479,'R019'!$X$5:$Z$19,2,FALSE),0)+IFERROR(VLOOKUP(B479,'R020'!$X$5:$Z$19,2,FALSE),0)+IFERROR(VLOOKUP(B479,'R021'!$X$5:$Z$19,2,FALSE),0)</f>
        <v>0</v>
      </c>
      <c r="Z479" s="20">
        <f t="shared" ca="1" si="38"/>
        <v>0</v>
      </c>
      <c r="AA479" s="21">
        <f t="shared" ca="1" si="39"/>
        <v>0</v>
      </c>
      <c r="AB479" s="16"/>
    </row>
    <row r="480" spans="1:28" x14ac:dyDescent="0.25">
      <c r="A480" s="14"/>
      <c r="B480" s="130"/>
      <c r="C480" s="130"/>
      <c r="D480" s="180"/>
      <c r="E480" s="131"/>
      <c r="F480" s="32">
        <f t="shared" si="35"/>
        <v>0</v>
      </c>
      <c r="G480" s="132"/>
      <c r="H480" s="133"/>
      <c r="I480" s="133"/>
      <c r="J480" s="133"/>
      <c r="K480" s="133"/>
      <c r="L480" s="133"/>
      <c r="M480" s="133"/>
      <c r="N480" s="133"/>
      <c r="O480" s="133"/>
      <c r="P480" s="133"/>
      <c r="Q480" s="133"/>
      <c r="R480" s="133"/>
      <c r="S480" s="133"/>
      <c r="T480" s="133"/>
      <c r="U480" s="133"/>
      <c r="V480" s="29">
        <f ca="1">IFERROR(VLOOKUP(B480,'R001'!$X$5:$Y$19,2,FALSE),0)+IFERROR(VLOOKUP(B480,'R002'!$X$5:$Y$19,2,FALSE),0)+IFERROR(VLOOKUP(B480,'R003'!$X$5:$Y$19,2,FALSE),0)+IFERROR(VLOOKUP(B480,'R004'!$X$5:$Y$19,2,FALSE),0)+IFERROR(VLOOKUP(B480,'R005'!$X$5:$Y$19,2,FALSE),0)+IFERROR(VLOOKUP(B480,'R006'!$X$5:$Y$19,2,FALSE),0)+IFERROR(VLOOKUP(B480,'R007'!$X$5:$Y$19,2,FALSE),0)+IFERROR(VLOOKUP(B480,'R008'!$X$5:$Y$19,2,FALSE),0)+IFERROR(VLOOKUP(B480,'R009'!$X$5:$Y$19,2,FALSE),0)+IFERROR(VLOOKUP(B480,'R010'!$X$5:$Y$19,2,FALSE),0)+IFERROR(VLOOKUP(B480,'R011'!$X$5:$Y$19,2,FALSE),0)+IFERROR(VLOOKUP(B480,'R012'!$X$5:$Y$19,2,FALSE),0)+IFERROR(VLOOKUP(B480,'R013'!$X$5:$Y$19,2,FALSE),0)+IFERROR(VLOOKUP(B480,'R014'!$X$5:$Y$19,2,FALSE),0)+IFERROR(VLOOKUP(B480,'R015'!$X$5:$Y$19,2,FALSE),0)+IFERROR(VLOOKUP(B480,'R016'!$X$5:$Y$19,2,FALSE),0)+IFERROR(VLOOKUP(B480,'R017'!$X$5:$Y$19,2,FALSE),0)+IFERROR(VLOOKUP(B480,'R018'!$X$5:$Y$19,2,FALSE),0)+IFERROR(VLOOKUP(B480,'R019'!$X$5:$Y$19,2,FALSE),0)+IFERROR(VLOOKUP(B480,'R020'!$X$5:$Y$19,2,FALSE),0)+IFERROR(VLOOKUP(B480,'R021'!$X$5:$Y$19,2,FALSE),0)</f>
        <v>0</v>
      </c>
      <c r="W480" s="30">
        <f t="shared" ca="1" si="36"/>
        <v>0</v>
      </c>
      <c r="X480" s="31">
        <f t="shared" ca="1" si="37"/>
        <v>0</v>
      </c>
      <c r="Y480" s="19">
        <f ca="1">IFERROR(VLOOKUP(B480,'R001'!$X$5:$Z$19,2,FALSE),0)+IFERROR(VLOOKUP(B480,'R002'!$X$5:$Z$19,2,FALSE),0)+IFERROR(VLOOKUP(B480,'R003'!$X$5:$Z$19,2,FALSE),0)+IFERROR(VLOOKUP(B480,'R004'!$X$5:$Z$19,2,FALSE),0)+IFERROR(VLOOKUP(B480,'R005'!$X$5:$Z$19,2,FALSE),0)+IFERROR(VLOOKUP(B480,'R006'!$X$5:$Z$19,2,FALSE),0)+IFERROR(VLOOKUP(B480,'R007'!$X$5:$Z$19,2,FALSE),0)+IFERROR(VLOOKUP(B480,'R008'!$X$5:$Z$19,2,FALSE),0)+IFERROR(VLOOKUP(B480,'R009'!$X$5:$Z$19,2,FALSE),0)+IFERROR(VLOOKUP(B480,'R010'!$X$5:$Z$19,2,FALSE),0)+IFERROR(VLOOKUP(B480,'R011'!$X$5:$Z$19,2,FALSE),0)+IFERROR(VLOOKUP(B480,'R012'!$X$5:$Z$19,2,FALSE),0)+IFERROR(VLOOKUP(B480,'R013'!$X$5:$Z$19,2,FALSE),0)+IFERROR(VLOOKUP(B480,'R014'!$X$5:$Z$19,2,FALSE),0)+IFERROR(VLOOKUP(B480,'R015'!$X$5:$Z$19,2,FALSE),0)+IFERROR(VLOOKUP(B480,'R016'!$X$5:$Z$19,2,FALSE),0)+IFERROR(VLOOKUP(B480,'R017'!$X$5:$Z$19,2,FALSE),0)+IFERROR(VLOOKUP(B480,'R018'!$X$5:$Z$19,2,FALSE),0)+IFERROR(VLOOKUP(B480,'R019'!$X$5:$Z$19,2,FALSE),0)+IFERROR(VLOOKUP(B480,'R020'!$X$5:$Z$19,2,FALSE),0)+IFERROR(VLOOKUP(B480,'R021'!$X$5:$Z$19,2,FALSE),0)</f>
        <v>0</v>
      </c>
      <c r="Z480" s="20">
        <f t="shared" ca="1" si="38"/>
        <v>0</v>
      </c>
      <c r="AA480" s="21">
        <f t="shared" ca="1" si="39"/>
        <v>0</v>
      </c>
      <c r="AB480" s="16"/>
    </row>
    <row r="481" spans="1:28" x14ac:dyDescent="0.25">
      <c r="A481" s="14"/>
      <c r="B481" s="130"/>
      <c r="C481" s="130"/>
      <c r="D481" s="180"/>
      <c r="E481" s="131"/>
      <c r="F481" s="32">
        <f t="shared" si="35"/>
        <v>0</v>
      </c>
      <c r="G481" s="132"/>
      <c r="H481" s="133"/>
      <c r="I481" s="133"/>
      <c r="J481" s="133"/>
      <c r="K481" s="133"/>
      <c r="L481" s="133"/>
      <c r="M481" s="133"/>
      <c r="N481" s="133"/>
      <c r="O481" s="133"/>
      <c r="P481" s="133"/>
      <c r="Q481" s="133"/>
      <c r="R481" s="133"/>
      <c r="S481" s="133"/>
      <c r="T481" s="133"/>
      <c r="U481" s="133"/>
      <c r="V481" s="29">
        <f ca="1">IFERROR(VLOOKUP(B481,'R001'!$X$5:$Y$19,2,FALSE),0)+IFERROR(VLOOKUP(B481,'R002'!$X$5:$Y$19,2,FALSE),0)+IFERROR(VLOOKUP(B481,'R003'!$X$5:$Y$19,2,FALSE),0)+IFERROR(VLOOKUP(B481,'R004'!$X$5:$Y$19,2,FALSE),0)+IFERROR(VLOOKUP(B481,'R005'!$X$5:$Y$19,2,FALSE),0)+IFERROR(VLOOKUP(B481,'R006'!$X$5:$Y$19,2,FALSE),0)+IFERROR(VLOOKUP(B481,'R007'!$X$5:$Y$19,2,FALSE),0)+IFERROR(VLOOKUP(B481,'R008'!$X$5:$Y$19,2,FALSE),0)+IFERROR(VLOOKUP(B481,'R009'!$X$5:$Y$19,2,FALSE),0)+IFERROR(VLOOKUP(B481,'R010'!$X$5:$Y$19,2,FALSE),0)+IFERROR(VLOOKUP(B481,'R011'!$X$5:$Y$19,2,FALSE),0)+IFERROR(VLOOKUP(B481,'R012'!$X$5:$Y$19,2,FALSE),0)+IFERROR(VLOOKUP(B481,'R013'!$X$5:$Y$19,2,FALSE),0)+IFERROR(VLOOKUP(B481,'R014'!$X$5:$Y$19,2,FALSE),0)+IFERROR(VLOOKUP(B481,'R015'!$X$5:$Y$19,2,FALSE),0)+IFERROR(VLOOKUP(B481,'R016'!$X$5:$Y$19,2,FALSE),0)+IFERROR(VLOOKUP(B481,'R017'!$X$5:$Y$19,2,FALSE),0)+IFERROR(VLOOKUP(B481,'R018'!$X$5:$Y$19,2,FALSE),0)+IFERROR(VLOOKUP(B481,'R019'!$X$5:$Y$19,2,FALSE),0)+IFERROR(VLOOKUP(B481,'R020'!$X$5:$Y$19,2,FALSE),0)+IFERROR(VLOOKUP(B481,'R021'!$X$5:$Y$19,2,FALSE),0)</f>
        <v>0</v>
      </c>
      <c r="W481" s="30">
        <f t="shared" ca="1" si="36"/>
        <v>0</v>
      </c>
      <c r="X481" s="31">
        <f t="shared" ca="1" si="37"/>
        <v>0</v>
      </c>
      <c r="Y481" s="19">
        <f ca="1">IFERROR(VLOOKUP(B481,'R001'!$X$5:$Z$19,2,FALSE),0)+IFERROR(VLOOKUP(B481,'R002'!$X$5:$Z$19,2,FALSE),0)+IFERROR(VLOOKUP(B481,'R003'!$X$5:$Z$19,2,FALSE),0)+IFERROR(VLOOKUP(B481,'R004'!$X$5:$Z$19,2,FALSE),0)+IFERROR(VLOOKUP(B481,'R005'!$X$5:$Z$19,2,FALSE),0)+IFERROR(VLOOKUP(B481,'R006'!$X$5:$Z$19,2,FALSE),0)+IFERROR(VLOOKUP(B481,'R007'!$X$5:$Z$19,2,FALSE),0)+IFERROR(VLOOKUP(B481,'R008'!$X$5:$Z$19,2,FALSE),0)+IFERROR(VLOOKUP(B481,'R009'!$X$5:$Z$19,2,FALSE),0)+IFERROR(VLOOKUP(B481,'R010'!$X$5:$Z$19,2,FALSE),0)+IFERROR(VLOOKUP(B481,'R011'!$X$5:$Z$19,2,FALSE),0)+IFERROR(VLOOKUP(B481,'R012'!$X$5:$Z$19,2,FALSE),0)+IFERROR(VLOOKUP(B481,'R013'!$X$5:$Z$19,2,FALSE),0)+IFERROR(VLOOKUP(B481,'R014'!$X$5:$Z$19,2,FALSE),0)+IFERROR(VLOOKUP(B481,'R015'!$X$5:$Z$19,2,FALSE),0)+IFERROR(VLOOKUP(B481,'R016'!$X$5:$Z$19,2,FALSE),0)+IFERROR(VLOOKUP(B481,'R017'!$X$5:$Z$19,2,FALSE),0)+IFERROR(VLOOKUP(B481,'R018'!$X$5:$Z$19,2,FALSE),0)+IFERROR(VLOOKUP(B481,'R019'!$X$5:$Z$19,2,FALSE),0)+IFERROR(VLOOKUP(B481,'R020'!$X$5:$Z$19,2,FALSE),0)+IFERROR(VLOOKUP(B481,'R021'!$X$5:$Z$19,2,FALSE),0)</f>
        <v>0</v>
      </c>
      <c r="Z481" s="20">
        <f t="shared" ca="1" si="38"/>
        <v>0</v>
      </c>
      <c r="AA481" s="21">
        <f t="shared" ca="1" si="39"/>
        <v>0</v>
      </c>
      <c r="AB481" s="16"/>
    </row>
    <row r="482" spans="1:28" x14ac:dyDescent="0.25">
      <c r="A482" s="14"/>
      <c r="B482" s="130"/>
      <c r="C482" s="130"/>
      <c r="D482" s="180"/>
      <c r="E482" s="131"/>
      <c r="F482" s="32">
        <f t="shared" si="35"/>
        <v>0</v>
      </c>
      <c r="G482" s="132"/>
      <c r="H482" s="133"/>
      <c r="I482" s="133"/>
      <c r="J482" s="133"/>
      <c r="K482" s="133"/>
      <c r="L482" s="133"/>
      <c r="M482" s="133"/>
      <c r="N482" s="133"/>
      <c r="O482" s="133"/>
      <c r="P482" s="133"/>
      <c r="Q482" s="133"/>
      <c r="R482" s="133"/>
      <c r="S482" s="133"/>
      <c r="T482" s="133"/>
      <c r="U482" s="133"/>
      <c r="V482" s="29">
        <f ca="1">IFERROR(VLOOKUP(B482,'R001'!$X$5:$Y$19,2,FALSE),0)+IFERROR(VLOOKUP(B482,'R002'!$X$5:$Y$19,2,FALSE),0)+IFERROR(VLOOKUP(B482,'R003'!$X$5:$Y$19,2,FALSE),0)+IFERROR(VLOOKUP(B482,'R004'!$X$5:$Y$19,2,FALSE),0)+IFERROR(VLOOKUP(B482,'R005'!$X$5:$Y$19,2,FALSE),0)+IFERROR(VLOOKUP(B482,'R006'!$X$5:$Y$19,2,FALSE),0)+IFERROR(VLOOKUP(B482,'R007'!$X$5:$Y$19,2,FALSE),0)+IFERROR(VLOOKUP(B482,'R008'!$X$5:$Y$19,2,FALSE),0)+IFERROR(VLOOKUP(B482,'R009'!$X$5:$Y$19,2,FALSE),0)+IFERROR(VLOOKUP(B482,'R010'!$X$5:$Y$19,2,FALSE),0)+IFERROR(VLOOKUP(B482,'R011'!$X$5:$Y$19,2,FALSE),0)+IFERROR(VLOOKUP(B482,'R012'!$X$5:$Y$19,2,FALSE),0)+IFERROR(VLOOKUP(B482,'R013'!$X$5:$Y$19,2,FALSE),0)+IFERROR(VLOOKUP(B482,'R014'!$X$5:$Y$19,2,FALSE),0)+IFERROR(VLOOKUP(B482,'R015'!$X$5:$Y$19,2,FALSE),0)+IFERROR(VLOOKUP(B482,'R016'!$X$5:$Y$19,2,FALSE),0)+IFERROR(VLOOKUP(B482,'R017'!$X$5:$Y$19,2,FALSE),0)+IFERROR(VLOOKUP(B482,'R018'!$X$5:$Y$19,2,FALSE),0)+IFERROR(VLOOKUP(B482,'R019'!$X$5:$Y$19,2,FALSE),0)+IFERROR(VLOOKUP(B482,'R020'!$X$5:$Y$19,2,FALSE),0)+IFERROR(VLOOKUP(B482,'R021'!$X$5:$Y$19,2,FALSE),0)</f>
        <v>0</v>
      </c>
      <c r="W482" s="30">
        <f t="shared" ca="1" si="36"/>
        <v>0</v>
      </c>
      <c r="X482" s="31">
        <f t="shared" ca="1" si="37"/>
        <v>0</v>
      </c>
      <c r="Y482" s="19">
        <f ca="1">IFERROR(VLOOKUP(B482,'R001'!$X$5:$Z$19,2,FALSE),0)+IFERROR(VLOOKUP(B482,'R002'!$X$5:$Z$19,2,FALSE),0)+IFERROR(VLOOKUP(B482,'R003'!$X$5:$Z$19,2,FALSE),0)+IFERROR(VLOOKUP(B482,'R004'!$X$5:$Z$19,2,FALSE),0)+IFERROR(VLOOKUP(B482,'R005'!$X$5:$Z$19,2,FALSE),0)+IFERROR(VLOOKUP(B482,'R006'!$X$5:$Z$19,2,FALSE),0)+IFERROR(VLOOKUP(B482,'R007'!$X$5:$Z$19,2,FALSE),0)+IFERROR(VLOOKUP(B482,'R008'!$X$5:$Z$19,2,FALSE),0)+IFERROR(VLOOKUP(B482,'R009'!$X$5:$Z$19,2,FALSE),0)+IFERROR(VLOOKUP(B482,'R010'!$X$5:$Z$19,2,FALSE),0)+IFERROR(VLOOKUP(B482,'R011'!$X$5:$Z$19,2,FALSE),0)+IFERROR(VLOOKUP(B482,'R012'!$X$5:$Z$19,2,FALSE),0)+IFERROR(VLOOKUP(B482,'R013'!$X$5:$Z$19,2,FALSE),0)+IFERROR(VLOOKUP(B482,'R014'!$X$5:$Z$19,2,FALSE),0)+IFERROR(VLOOKUP(B482,'R015'!$X$5:$Z$19,2,FALSE),0)+IFERROR(VLOOKUP(B482,'R016'!$X$5:$Z$19,2,FALSE),0)+IFERROR(VLOOKUP(B482,'R017'!$X$5:$Z$19,2,FALSE),0)+IFERROR(VLOOKUP(B482,'R018'!$X$5:$Z$19,2,FALSE),0)+IFERROR(VLOOKUP(B482,'R019'!$X$5:$Z$19,2,FALSE),0)+IFERROR(VLOOKUP(B482,'R020'!$X$5:$Z$19,2,FALSE),0)+IFERROR(VLOOKUP(B482,'R021'!$X$5:$Z$19,2,FALSE),0)</f>
        <v>0</v>
      </c>
      <c r="Z482" s="20">
        <f t="shared" ca="1" si="38"/>
        <v>0</v>
      </c>
      <c r="AA482" s="21">
        <f t="shared" ca="1" si="39"/>
        <v>0</v>
      </c>
      <c r="AB482" s="16"/>
    </row>
    <row r="483" spans="1:28" x14ac:dyDescent="0.25">
      <c r="A483" s="14"/>
      <c r="B483" s="130"/>
      <c r="C483" s="130"/>
      <c r="D483" s="180"/>
      <c r="E483" s="131"/>
      <c r="F483" s="32">
        <f t="shared" si="35"/>
        <v>0</v>
      </c>
      <c r="G483" s="132"/>
      <c r="H483" s="133"/>
      <c r="I483" s="133"/>
      <c r="J483" s="133"/>
      <c r="K483" s="133"/>
      <c r="L483" s="133"/>
      <c r="M483" s="133"/>
      <c r="N483" s="133"/>
      <c r="O483" s="133"/>
      <c r="P483" s="133"/>
      <c r="Q483" s="133"/>
      <c r="R483" s="133"/>
      <c r="S483" s="133"/>
      <c r="T483" s="133"/>
      <c r="U483" s="133"/>
      <c r="V483" s="29">
        <f ca="1">IFERROR(VLOOKUP(B483,'R001'!$X$5:$Y$19,2,FALSE),0)+IFERROR(VLOOKUP(B483,'R002'!$X$5:$Y$19,2,FALSE),0)+IFERROR(VLOOKUP(B483,'R003'!$X$5:$Y$19,2,FALSE),0)+IFERROR(VLOOKUP(B483,'R004'!$X$5:$Y$19,2,FALSE),0)+IFERROR(VLOOKUP(B483,'R005'!$X$5:$Y$19,2,FALSE),0)+IFERROR(VLOOKUP(B483,'R006'!$X$5:$Y$19,2,FALSE),0)+IFERROR(VLOOKUP(B483,'R007'!$X$5:$Y$19,2,FALSE),0)+IFERROR(VLOOKUP(B483,'R008'!$X$5:$Y$19,2,FALSE),0)+IFERROR(VLOOKUP(B483,'R009'!$X$5:$Y$19,2,FALSE),0)+IFERROR(VLOOKUP(B483,'R010'!$X$5:$Y$19,2,FALSE),0)+IFERROR(VLOOKUP(B483,'R011'!$X$5:$Y$19,2,FALSE),0)+IFERROR(VLOOKUP(B483,'R012'!$X$5:$Y$19,2,FALSE),0)+IFERROR(VLOOKUP(B483,'R013'!$X$5:$Y$19,2,FALSE),0)+IFERROR(VLOOKUP(B483,'R014'!$X$5:$Y$19,2,FALSE),0)+IFERROR(VLOOKUP(B483,'R015'!$X$5:$Y$19,2,FALSE),0)+IFERROR(VLOOKUP(B483,'R016'!$X$5:$Y$19,2,FALSE),0)+IFERROR(VLOOKUP(B483,'R017'!$X$5:$Y$19,2,FALSE),0)+IFERROR(VLOOKUP(B483,'R018'!$X$5:$Y$19,2,FALSE),0)+IFERROR(VLOOKUP(B483,'R019'!$X$5:$Y$19,2,FALSE),0)+IFERROR(VLOOKUP(B483,'R020'!$X$5:$Y$19,2,FALSE),0)+IFERROR(VLOOKUP(B483,'R021'!$X$5:$Y$19,2,FALSE),0)</f>
        <v>0</v>
      </c>
      <c r="W483" s="30">
        <f t="shared" ca="1" si="36"/>
        <v>0</v>
      </c>
      <c r="X483" s="31">
        <f t="shared" ca="1" si="37"/>
        <v>0</v>
      </c>
      <c r="Y483" s="19">
        <f ca="1">IFERROR(VLOOKUP(B483,'R001'!$X$5:$Z$19,2,FALSE),0)+IFERROR(VLOOKUP(B483,'R002'!$X$5:$Z$19,2,FALSE),0)+IFERROR(VLOOKUP(B483,'R003'!$X$5:$Z$19,2,FALSE),0)+IFERROR(VLOOKUP(B483,'R004'!$X$5:$Z$19,2,FALSE),0)+IFERROR(VLOOKUP(B483,'R005'!$X$5:$Z$19,2,FALSE),0)+IFERROR(VLOOKUP(B483,'R006'!$X$5:$Z$19,2,FALSE),0)+IFERROR(VLOOKUP(B483,'R007'!$X$5:$Z$19,2,FALSE),0)+IFERROR(VLOOKUP(B483,'R008'!$X$5:$Z$19,2,FALSE),0)+IFERROR(VLOOKUP(B483,'R009'!$X$5:$Z$19,2,FALSE),0)+IFERROR(VLOOKUP(B483,'R010'!$X$5:$Z$19,2,FALSE),0)+IFERROR(VLOOKUP(B483,'R011'!$X$5:$Z$19,2,FALSE),0)+IFERROR(VLOOKUP(B483,'R012'!$X$5:$Z$19,2,FALSE),0)+IFERROR(VLOOKUP(B483,'R013'!$X$5:$Z$19,2,FALSE),0)+IFERROR(VLOOKUP(B483,'R014'!$X$5:$Z$19,2,FALSE),0)+IFERROR(VLOOKUP(B483,'R015'!$X$5:$Z$19,2,FALSE),0)+IFERROR(VLOOKUP(B483,'R016'!$X$5:$Z$19,2,FALSE),0)+IFERROR(VLOOKUP(B483,'R017'!$X$5:$Z$19,2,FALSE),0)+IFERROR(VLOOKUP(B483,'R018'!$X$5:$Z$19,2,FALSE),0)+IFERROR(VLOOKUP(B483,'R019'!$X$5:$Z$19,2,FALSE),0)+IFERROR(VLOOKUP(B483,'R020'!$X$5:$Z$19,2,FALSE),0)+IFERROR(VLOOKUP(B483,'R021'!$X$5:$Z$19,2,FALSE),0)</f>
        <v>0</v>
      </c>
      <c r="Z483" s="20">
        <f t="shared" ca="1" si="38"/>
        <v>0</v>
      </c>
      <c r="AA483" s="21">
        <f t="shared" ca="1" si="39"/>
        <v>0</v>
      </c>
      <c r="AB483" s="16"/>
    </row>
    <row r="484" spans="1:28" x14ac:dyDescent="0.25">
      <c r="A484" s="14"/>
      <c r="B484" s="130"/>
      <c r="C484" s="130"/>
      <c r="D484" s="180"/>
      <c r="E484" s="131"/>
      <c r="F484" s="32">
        <f t="shared" si="35"/>
        <v>0</v>
      </c>
      <c r="G484" s="132"/>
      <c r="H484" s="133"/>
      <c r="I484" s="133"/>
      <c r="J484" s="133"/>
      <c r="K484" s="133"/>
      <c r="L484" s="133"/>
      <c r="M484" s="133"/>
      <c r="N484" s="133"/>
      <c r="O484" s="133"/>
      <c r="P484" s="133"/>
      <c r="Q484" s="133"/>
      <c r="R484" s="133"/>
      <c r="S484" s="133"/>
      <c r="T484" s="133"/>
      <c r="U484" s="133"/>
      <c r="V484" s="29">
        <f ca="1">IFERROR(VLOOKUP(B484,'R001'!$X$5:$Y$19,2,FALSE),0)+IFERROR(VLOOKUP(B484,'R002'!$X$5:$Y$19,2,FALSE),0)+IFERROR(VLOOKUP(B484,'R003'!$X$5:$Y$19,2,FALSE),0)+IFERROR(VLOOKUP(B484,'R004'!$X$5:$Y$19,2,FALSE),0)+IFERROR(VLOOKUP(B484,'R005'!$X$5:$Y$19,2,FALSE),0)+IFERROR(VLOOKUP(B484,'R006'!$X$5:$Y$19,2,FALSE),0)+IFERROR(VLOOKUP(B484,'R007'!$X$5:$Y$19,2,FALSE),0)+IFERROR(VLOOKUP(B484,'R008'!$X$5:$Y$19,2,FALSE),0)+IFERROR(VLOOKUP(B484,'R009'!$X$5:$Y$19,2,FALSE),0)+IFERROR(VLOOKUP(B484,'R010'!$X$5:$Y$19,2,FALSE),0)+IFERROR(VLOOKUP(B484,'R011'!$X$5:$Y$19,2,FALSE),0)+IFERROR(VLOOKUP(B484,'R012'!$X$5:$Y$19,2,FALSE),0)+IFERROR(VLOOKUP(B484,'R013'!$X$5:$Y$19,2,FALSE),0)+IFERROR(VLOOKUP(B484,'R014'!$X$5:$Y$19,2,FALSE),0)+IFERROR(VLOOKUP(B484,'R015'!$X$5:$Y$19,2,FALSE),0)+IFERROR(VLOOKUP(B484,'R016'!$X$5:$Y$19,2,FALSE),0)+IFERROR(VLOOKUP(B484,'R017'!$X$5:$Y$19,2,FALSE),0)+IFERROR(VLOOKUP(B484,'R018'!$X$5:$Y$19,2,FALSE),0)+IFERROR(VLOOKUP(B484,'R019'!$X$5:$Y$19,2,FALSE),0)+IFERROR(VLOOKUP(B484,'R020'!$X$5:$Y$19,2,FALSE),0)+IFERROR(VLOOKUP(B484,'R021'!$X$5:$Y$19,2,FALSE),0)</f>
        <v>0</v>
      </c>
      <c r="W484" s="30">
        <f t="shared" ca="1" si="36"/>
        <v>0</v>
      </c>
      <c r="X484" s="31">
        <f t="shared" ca="1" si="37"/>
        <v>0</v>
      </c>
      <c r="Y484" s="19">
        <f ca="1">IFERROR(VLOOKUP(B484,'R001'!$X$5:$Z$19,2,FALSE),0)+IFERROR(VLOOKUP(B484,'R002'!$X$5:$Z$19,2,FALSE),0)+IFERROR(VLOOKUP(B484,'R003'!$X$5:$Z$19,2,FALSE),0)+IFERROR(VLOOKUP(B484,'R004'!$X$5:$Z$19,2,FALSE),0)+IFERROR(VLOOKUP(B484,'R005'!$X$5:$Z$19,2,FALSE),0)+IFERROR(VLOOKUP(B484,'R006'!$X$5:$Z$19,2,FALSE),0)+IFERROR(VLOOKUP(B484,'R007'!$X$5:$Z$19,2,FALSE),0)+IFERROR(VLOOKUP(B484,'R008'!$X$5:$Z$19,2,FALSE),0)+IFERROR(VLOOKUP(B484,'R009'!$X$5:$Z$19,2,FALSE),0)+IFERROR(VLOOKUP(B484,'R010'!$X$5:$Z$19,2,FALSE),0)+IFERROR(VLOOKUP(B484,'R011'!$X$5:$Z$19,2,FALSE),0)+IFERROR(VLOOKUP(B484,'R012'!$X$5:$Z$19,2,FALSE),0)+IFERROR(VLOOKUP(B484,'R013'!$X$5:$Z$19,2,FALSE),0)+IFERROR(VLOOKUP(B484,'R014'!$X$5:$Z$19,2,FALSE),0)+IFERROR(VLOOKUP(B484,'R015'!$X$5:$Z$19,2,FALSE),0)+IFERROR(VLOOKUP(B484,'R016'!$X$5:$Z$19,2,FALSE),0)+IFERROR(VLOOKUP(B484,'R017'!$X$5:$Z$19,2,FALSE),0)+IFERROR(VLOOKUP(B484,'R018'!$X$5:$Z$19,2,FALSE),0)+IFERROR(VLOOKUP(B484,'R019'!$X$5:$Z$19,2,FALSE),0)+IFERROR(VLOOKUP(B484,'R020'!$X$5:$Z$19,2,FALSE),0)+IFERROR(VLOOKUP(B484,'R021'!$X$5:$Z$19,2,FALSE),0)</f>
        <v>0</v>
      </c>
      <c r="Z484" s="20">
        <f t="shared" ca="1" si="38"/>
        <v>0</v>
      </c>
      <c r="AA484" s="21">
        <f t="shared" ca="1" si="39"/>
        <v>0</v>
      </c>
      <c r="AB484" s="16"/>
    </row>
    <row r="485" spans="1:28" x14ac:dyDescent="0.25">
      <c r="A485" s="14"/>
      <c r="B485" s="130"/>
      <c r="C485" s="130"/>
      <c r="D485" s="180"/>
      <c r="E485" s="131"/>
      <c r="F485" s="32">
        <f t="shared" si="35"/>
        <v>0</v>
      </c>
      <c r="G485" s="132"/>
      <c r="H485" s="133"/>
      <c r="I485" s="133"/>
      <c r="J485" s="133"/>
      <c r="K485" s="133"/>
      <c r="L485" s="133"/>
      <c r="M485" s="133"/>
      <c r="N485" s="133"/>
      <c r="O485" s="133"/>
      <c r="P485" s="133"/>
      <c r="Q485" s="133"/>
      <c r="R485" s="133"/>
      <c r="S485" s="133"/>
      <c r="T485" s="133"/>
      <c r="U485" s="133"/>
      <c r="V485" s="29">
        <f ca="1">IFERROR(VLOOKUP(B485,'R001'!$X$5:$Y$19,2,FALSE),0)+IFERROR(VLOOKUP(B485,'R002'!$X$5:$Y$19,2,FALSE),0)+IFERROR(VLOOKUP(B485,'R003'!$X$5:$Y$19,2,FALSE),0)+IFERROR(VLOOKUP(B485,'R004'!$X$5:$Y$19,2,FALSE),0)+IFERROR(VLOOKUP(B485,'R005'!$X$5:$Y$19,2,FALSE),0)+IFERROR(VLOOKUP(B485,'R006'!$X$5:$Y$19,2,FALSE),0)+IFERROR(VLOOKUP(B485,'R007'!$X$5:$Y$19,2,FALSE),0)+IFERROR(VLOOKUP(B485,'R008'!$X$5:$Y$19,2,FALSE),0)+IFERROR(VLOOKUP(B485,'R009'!$X$5:$Y$19,2,FALSE),0)+IFERROR(VLOOKUP(B485,'R010'!$X$5:$Y$19,2,FALSE),0)+IFERROR(VLOOKUP(B485,'R011'!$X$5:$Y$19,2,FALSE),0)+IFERROR(VLOOKUP(B485,'R012'!$X$5:$Y$19,2,FALSE),0)+IFERROR(VLOOKUP(B485,'R013'!$X$5:$Y$19,2,FALSE),0)+IFERROR(VLOOKUP(B485,'R014'!$X$5:$Y$19,2,FALSE),0)+IFERROR(VLOOKUP(B485,'R015'!$X$5:$Y$19,2,FALSE),0)+IFERROR(VLOOKUP(B485,'R016'!$X$5:$Y$19,2,FALSE),0)+IFERROR(VLOOKUP(B485,'R017'!$X$5:$Y$19,2,FALSE),0)+IFERROR(VLOOKUP(B485,'R018'!$X$5:$Y$19,2,FALSE),0)+IFERROR(VLOOKUP(B485,'R019'!$X$5:$Y$19,2,FALSE),0)+IFERROR(VLOOKUP(B485,'R020'!$X$5:$Y$19,2,FALSE),0)+IFERROR(VLOOKUP(B485,'R021'!$X$5:$Y$19,2,FALSE),0)</f>
        <v>0</v>
      </c>
      <c r="W485" s="30">
        <f t="shared" ca="1" si="36"/>
        <v>0</v>
      </c>
      <c r="X485" s="31">
        <f t="shared" ca="1" si="37"/>
        <v>0</v>
      </c>
      <c r="Y485" s="19">
        <f ca="1">IFERROR(VLOOKUP(B485,'R001'!$X$5:$Z$19,2,FALSE),0)+IFERROR(VLOOKUP(B485,'R002'!$X$5:$Z$19,2,FALSE),0)+IFERROR(VLOOKUP(B485,'R003'!$X$5:$Z$19,2,FALSE),0)+IFERROR(VLOOKUP(B485,'R004'!$X$5:$Z$19,2,FALSE),0)+IFERROR(VLOOKUP(B485,'R005'!$X$5:$Z$19,2,FALSE),0)+IFERROR(VLOOKUP(B485,'R006'!$X$5:$Z$19,2,FALSE),0)+IFERROR(VLOOKUP(B485,'R007'!$X$5:$Z$19,2,FALSE),0)+IFERROR(VLOOKUP(B485,'R008'!$X$5:$Z$19,2,FALSE),0)+IFERROR(VLOOKUP(B485,'R009'!$X$5:$Z$19,2,FALSE),0)+IFERROR(VLOOKUP(B485,'R010'!$X$5:$Z$19,2,FALSE),0)+IFERROR(VLOOKUP(B485,'R011'!$X$5:$Z$19,2,FALSE),0)+IFERROR(VLOOKUP(B485,'R012'!$X$5:$Z$19,2,FALSE),0)+IFERROR(VLOOKUP(B485,'R013'!$X$5:$Z$19,2,FALSE),0)+IFERROR(VLOOKUP(B485,'R014'!$X$5:$Z$19,2,FALSE),0)+IFERROR(VLOOKUP(B485,'R015'!$X$5:$Z$19,2,FALSE),0)+IFERROR(VLOOKUP(B485,'R016'!$X$5:$Z$19,2,FALSE),0)+IFERROR(VLOOKUP(B485,'R017'!$X$5:$Z$19,2,FALSE),0)+IFERROR(VLOOKUP(B485,'R018'!$X$5:$Z$19,2,FALSE),0)+IFERROR(VLOOKUP(B485,'R019'!$X$5:$Z$19,2,FALSE),0)+IFERROR(VLOOKUP(B485,'R020'!$X$5:$Z$19,2,FALSE),0)+IFERROR(VLOOKUP(B485,'R021'!$X$5:$Z$19,2,FALSE),0)</f>
        <v>0</v>
      </c>
      <c r="Z485" s="20">
        <f t="shared" ca="1" si="38"/>
        <v>0</v>
      </c>
      <c r="AA485" s="21">
        <f t="shared" ca="1" si="39"/>
        <v>0</v>
      </c>
      <c r="AB485" s="16"/>
    </row>
    <row r="486" spans="1:28" x14ac:dyDescent="0.25">
      <c r="A486" s="14"/>
      <c r="B486" s="130"/>
      <c r="C486" s="130"/>
      <c r="D486" s="180"/>
      <c r="E486" s="131"/>
      <c r="F486" s="32">
        <f t="shared" si="35"/>
        <v>0</v>
      </c>
      <c r="G486" s="132"/>
      <c r="H486" s="133"/>
      <c r="I486" s="133"/>
      <c r="J486" s="133"/>
      <c r="K486" s="133"/>
      <c r="L486" s="133"/>
      <c r="M486" s="133"/>
      <c r="N486" s="133"/>
      <c r="O486" s="133"/>
      <c r="P486" s="133"/>
      <c r="Q486" s="133"/>
      <c r="R486" s="133"/>
      <c r="S486" s="133"/>
      <c r="T486" s="133"/>
      <c r="U486" s="133"/>
      <c r="V486" s="29">
        <f ca="1">IFERROR(VLOOKUP(B486,'R001'!$X$5:$Y$19,2,FALSE),0)+IFERROR(VLOOKUP(B486,'R002'!$X$5:$Y$19,2,FALSE),0)+IFERROR(VLOOKUP(B486,'R003'!$X$5:$Y$19,2,FALSE),0)+IFERROR(VLOOKUP(B486,'R004'!$X$5:$Y$19,2,FALSE),0)+IFERROR(VLOOKUP(B486,'R005'!$X$5:$Y$19,2,FALSE),0)+IFERROR(VLOOKUP(B486,'R006'!$X$5:$Y$19,2,FALSE),0)+IFERROR(VLOOKUP(B486,'R007'!$X$5:$Y$19,2,FALSE),0)+IFERROR(VLOOKUP(B486,'R008'!$X$5:$Y$19,2,FALSE),0)+IFERROR(VLOOKUP(B486,'R009'!$X$5:$Y$19,2,FALSE),0)+IFERROR(VLOOKUP(B486,'R010'!$X$5:$Y$19,2,FALSE),0)+IFERROR(VLOOKUP(B486,'R011'!$X$5:$Y$19,2,FALSE),0)+IFERROR(VLOOKUP(B486,'R012'!$X$5:$Y$19,2,FALSE),0)+IFERROR(VLOOKUP(B486,'R013'!$X$5:$Y$19,2,FALSE),0)+IFERROR(VLOOKUP(B486,'R014'!$X$5:$Y$19,2,FALSE),0)+IFERROR(VLOOKUP(B486,'R015'!$X$5:$Y$19,2,FALSE),0)+IFERROR(VLOOKUP(B486,'R016'!$X$5:$Y$19,2,FALSE),0)+IFERROR(VLOOKUP(B486,'R017'!$X$5:$Y$19,2,FALSE),0)+IFERROR(VLOOKUP(B486,'R018'!$X$5:$Y$19,2,FALSE),0)+IFERROR(VLOOKUP(B486,'R019'!$X$5:$Y$19,2,FALSE),0)+IFERROR(VLOOKUP(B486,'R020'!$X$5:$Y$19,2,FALSE),0)+IFERROR(VLOOKUP(B486,'R021'!$X$5:$Y$19,2,FALSE),0)</f>
        <v>0</v>
      </c>
      <c r="W486" s="30">
        <f t="shared" ca="1" si="36"/>
        <v>0</v>
      </c>
      <c r="X486" s="31">
        <f t="shared" ca="1" si="37"/>
        <v>0</v>
      </c>
      <c r="Y486" s="19">
        <f ca="1">IFERROR(VLOOKUP(B486,'R001'!$X$5:$Z$19,2,FALSE),0)+IFERROR(VLOOKUP(B486,'R002'!$X$5:$Z$19,2,FALSE),0)+IFERROR(VLOOKUP(B486,'R003'!$X$5:$Z$19,2,FALSE),0)+IFERROR(VLOOKUP(B486,'R004'!$X$5:$Z$19,2,FALSE),0)+IFERROR(VLOOKUP(B486,'R005'!$X$5:$Z$19,2,FALSE),0)+IFERROR(VLOOKUP(B486,'R006'!$X$5:$Z$19,2,FALSE),0)+IFERROR(VLOOKUP(B486,'R007'!$X$5:$Z$19,2,FALSE),0)+IFERROR(VLOOKUP(B486,'R008'!$X$5:$Z$19,2,FALSE),0)+IFERROR(VLOOKUP(B486,'R009'!$X$5:$Z$19,2,FALSE),0)+IFERROR(VLOOKUP(B486,'R010'!$X$5:$Z$19,2,FALSE),0)+IFERROR(VLOOKUP(B486,'R011'!$X$5:$Z$19,2,FALSE),0)+IFERROR(VLOOKUP(B486,'R012'!$X$5:$Z$19,2,FALSE),0)+IFERROR(VLOOKUP(B486,'R013'!$X$5:$Z$19,2,FALSE),0)+IFERROR(VLOOKUP(B486,'R014'!$X$5:$Z$19,2,FALSE),0)+IFERROR(VLOOKUP(B486,'R015'!$X$5:$Z$19,2,FALSE),0)+IFERROR(VLOOKUP(B486,'R016'!$X$5:$Z$19,2,FALSE),0)+IFERROR(VLOOKUP(B486,'R017'!$X$5:$Z$19,2,FALSE),0)+IFERROR(VLOOKUP(B486,'R018'!$X$5:$Z$19,2,FALSE),0)+IFERROR(VLOOKUP(B486,'R019'!$X$5:$Z$19,2,FALSE),0)+IFERROR(VLOOKUP(B486,'R020'!$X$5:$Z$19,2,FALSE),0)+IFERROR(VLOOKUP(B486,'R021'!$X$5:$Z$19,2,FALSE),0)</f>
        <v>0</v>
      </c>
      <c r="Z486" s="20">
        <f t="shared" ca="1" si="38"/>
        <v>0</v>
      </c>
      <c r="AA486" s="21">
        <f t="shared" ca="1" si="39"/>
        <v>0</v>
      </c>
      <c r="AB486" s="16"/>
    </row>
    <row r="487" spans="1:28" x14ac:dyDescent="0.25">
      <c r="A487" s="14"/>
      <c r="B487" s="130"/>
      <c r="C487" s="130"/>
      <c r="D487" s="180"/>
      <c r="E487" s="131"/>
      <c r="F487" s="32">
        <f t="shared" si="35"/>
        <v>0</v>
      </c>
      <c r="G487" s="132"/>
      <c r="H487" s="133"/>
      <c r="I487" s="133"/>
      <c r="J487" s="133"/>
      <c r="K487" s="133"/>
      <c r="L487" s="133"/>
      <c r="M487" s="133"/>
      <c r="N487" s="133"/>
      <c r="O487" s="133"/>
      <c r="P487" s="133"/>
      <c r="Q487" s="133"/>
      <c r="R487" s="133"/>
      <c r="S487" s="133"/>
      <c r="T487" s="133"/>
      <c r="U487" s="133"/>
      <c r="V487" s="29">
        <f ca="1">IFERROR(VLOOKUP(B487,'R001'!$X$5:$Y$19,2,FALSE),0)+IFERROR(VLOOKUP(B487,'R002'!$X$5:$Y$19,2,FALSE),0)+IFERROR(VLOOKUP(B487,'R003'!$X$5:$Y$19,2,FALSE),0)+IFERROR(VLOOKUP(B487,'R004'!$X$5:$Y$19,2,FALSE),0)+IFERROR(VLOOKUP(B487,'R005'!$X$5:$Y$19,2,FALSE),0)+IFERROR(VLOOKUP(B487,'R006'!$X$5:$Y$19,2,FALSE),0)+IFERROR(VLOOKUP(B487,'R007'!$X$5:$Y$19,2,FALSE),0)+IFERROR(VLOOKUP(B487,'R008'!$X$5:$Y$19,2,FALSE),0)+IFERROR(VLOOKUP(B487,'R009'!$X$5:$Y$19,2,FALSE),0)+IFERROR(VLOOKUP(B487,'R010'!$X$5:$Y$19,2,FALSE),0)+IFERROR(VLOOKUP(B487,'R011'!$X$5:$Y$19,2,FALSE),0)+IFERROR(VLOOKUP(B487,'R012'!$X$5:$Y$19,2,FALSE),0)+IFERROR(VLOOKUP(B487,'R013'!$X$5:$Y$19,2,FALSE),0)+IFERROR(VLOOKUP(B487,'R014'!$X$5:$Y$19,2,FALSE),0)+IFERROR(VLOOKUP(B487,'R015'!$X$5:$Y$19,2,FALSE),0)+IFERROR(VLOOKUP(B487,'R016'!$X$5:$Y$19,2,FALSE),0)+IFERROR(VLOOKUP(B487,'R017'!$X$5:$Y$19,2,FALSE),0)+IFERROR(VLOOKUP(B487,'R018'!$X$5:$Y$19,2,FALSE),0)+IFERROR(VLOOKUP(B487,'R019'!$X$5:$Y$19,2,FALSE),0)+IFERROR(VLOOKUP(B487,'R020'!$X$5:$Y$19,2,FALSE),0)+IFERROR(VLOOKUP(B487,'R021'!$X$5:$Y$19,2,FALSE),0)</f>
        <v>0</v>
      </c>
      <c r="W487" s="30">
        <f t="shared" ca="1" si="36"/>
        <v>0</v>
      </c>
      <c r="X487" s="31">
        <f t="shared" ca="1" si="37"/>
        <v>0</v>
      </c>
      <c r="Y487" s="19">
        <f ca="1">IFERROR(VLOOKUP(B487,'R001'!$X$5:$Z$19,2,FALSE),0)+IFERROR(VLOOKUP(B487,'R002'!$X$5:$Z$19,2,FALSE),0)+IFERROR(VLOOKUP(B487,'R003'!$X$5:$Z$19,2,FALSE),0)+IFERROR(VLOOKUP(B487,'R004'!$X$5:$Z$19,2,FALSE),0)+IFERROR(VLOOKUP(B487,'R005'!$X$5:$Z$19,2,FALSE),0)+IFERROR(VLOOKUP(B487,'R006'!$X$5:$Z$19,2,FALSE),0)+IFERROR(VLOOKUP(B487,'R007'!$X$5:$Z$19,2,FALSE),0)+IFERROR(VLOOKUP(B487,'R008'!$X$5:$Z$19,2,FALSE),0)+IFERROR(VLOOKUP(B487,'R009'!$X$5:$Z$19,2,FALSE),0)+IFERROR(VLOOKUP(B487,'R010'!$X$5:$Z$19,2,FALSE),0)+IFERROR(VLOOKUP(B487,'R011'!$X$5:$Z$19,2,FALSE),0)+IFERROR(VLOOKUP(B487,'R012'!$X$5:$Z$19,2,FALSE),0)+IFERROR(VLOOKUP(B487,'R013'!$X$5:$Z$19,2,FALSE),0)+IFERROR(VLOOKUP(B487,'R014'!$X$5:$Z$19,2,FALSE),0)+IFERROR(VLOOKUP(B487,'R015'!$X$5:$Z$19,2,FALSE),0)+IFERROR(VLOOKUP(B487,'R016'!$X$5:$Z$19,2,FALSE),0)+IFERROR(VLOOKUP(B487,'R017'!$X$5:$Z$19,2,FALSE),0)+IFERROR(VLOOKUP(B487,'R018'!$X$5:$Z$19,2,FALSE),0)+IFERROR(VLOOKUP(B487,'R019'!$X$5:$Z$19,2,FALSE),0)+IFERROR(VLOOKUP(B487,'R020'!$X$5:$Z$19,2,FALSE),0)+IFERROR(VLOOKUP(B487,'R021'!$X$5:$Z$19,2,FALSE),0)</f>
        <v>0</v>
      </c>
      <c r="Z487" s="20">
        <f t="shared" ca="1" si="38"/>
        <v>0</v>
      </c>
      <c r="AA487" s="21">
        <f t="shared" ca="1" si="39"/>
        <v>0</v>
      </c>
      <c r="AB487" s="16"/>
    </row>
    <row r="488" spans="1:28" x14ac:dyDescent="0.25">
      <c r="A488" s="14"/>
      <c r="B488" s="130"/>
      <c r="C488" s="130"/>
      <c r="D488" s="180"/>
      <c r="E488" s="131"/>
      <c r="F488" s="32">
        <f t="shared" si="35"/>
        <v>0</v>
      </c>
      <c r="G488" s="132"/>
      <c r="H488" s="133"/>
      <c r="I488" s="133"/>
      <c r="J488" s="133"/>
      <c r="K488" s="133"/>
      <c r="L488" s="133"/>
      <c r="M488" s="133"/>
      <c r="N488" s="133"/>
      <c r="O488" s="133"/>
      <c r="P488" s="133"/>
      <c r="Q488" s="133"/>
      <c r="R488" s="133"/>
      <c r="S488" s="133"/>
      <c r="T488" s="133"/>
      <c r="U488" s="133"/>
      <c r="V488" s="29">
        <f ca="1">IFERROR(VLOOKUP(B488,'R001'!$X$5:$Y$19,2,FALSE),0)+IFERROR(VLOOKUP(B488,'R002'!$X$5:$Y$19,2,FALSE),0)+IFERROR(VLOOKUP(B488,'R003'!$X$5:$Y$19,2,FALSE),0)+IFERROR(VLOOKUP(B488,'R004'!$X$5:$Y$19,2,FALSE),0)+IFERROR(VLOOKUP(B488,'R005'!$X$5:$Y$19,2,FALSE),0)+IFERROR(VLOOKUP(B488,'R006'!$X$5:$Y$19,2,FALSE),0)+IFERROR(VLOOKUP(B488,'R007'!$X$5:$Y$19,2,FALSE),0)+IFERROR(VLOOKUP(B488,'R008'!$X$5:$Y$19,2,FALSE),0)+IFERROR(VLOOKUP(B488,'R009'!$X$5:$Y$19,2,FALSE),0)+IFERROR(VLOOKUP(B488,'R010'!$X$5:$Y$19,2,FALSE),0)+IFERROR(VLOOKUP(B488,'R011'!$X$5:$Y$19,2,FALSE),0)+IFERROR(VLOOKUP(B488,'R012'!$X$5:$Y$19,2,FALSE),0)+IFERROR(VLOOKUP(B488,'R013'!$X$5:$Y$19,2,FALSE),0)+IFERROR(VLOOKUP(B488,'R014'!$X$5:$Y$19,2,FALSE),0)+IFERROR(VLOOKUP(B488,'R015'!$X$5:$Y$19,2,FALSE),0)+IFERROR(VLOOKUP(B488,'R016'!$X$5:$Y$19,2,FALSE),0)+IFERROR(VLOOKUP(B488,'R017'!$X$5:$Y$19,2,FALSE),0)+IFERROR(VLOOKUP(B488,'R018'!$X$5:$Y$19,2,FALSE),0)+IFERROR(VLOOKUP(B488,'R019'!$X$5:$Y$19,2,FALSE),0)+IFERROR(VLOOKUP(B488,'R020'!$X$5:$Y$19,2,FALSE),0)+IFERROR(VLOOKUP(B488,'R021'!$X$5:$Y$19,2,FALSE),0)</f>
        <v>0</v>
      </c>
      <c r="W488" s="30">
        <f t="shared" ca="1" si="36"/>
        <v>0</v>
      </c>
      <c r="X488" s="31">
        <f t="shared" ca="1" si="37"/>
        <v>0</v>
      </c>
      <c r="Y488" s="19">
        <f ca="1">IFERROR(VLOOKUP(B488,'R001'!$X$5:$Z$19,2,FALSE),0)+IFERROR(VLOOKUP(B488,'R002'!$X$5:$Z$19,2,FALSE),0)+IFERROR(VLOOKUP(B488,'R003'!$X$5:$Z$19,2,FALSE),0)+IFERROR(VLOOKUP(B488,'R004'!$X$5:$Z$19,2,FALSE),0)+IFERROR(VLOOKUP(B488,'R005'!$X$5:$Z$19,2,FALSE),0)+IFERROR(VLOOKUP(B488,'R006'!$X$5:$Z$19,2,FALSE),0)+IFERROR(VLOOKUP(B488,'R007'!$X$5:$Z$19,2,FALSE),0)+IFERROR(VLOOKUP(B488,'R008'!$X$5:$Z$19,2,FALSE),0)+IFERROR(VLOOKUP(B488,'R009'!$X$5:$Z$19,2,FALSE),0)+IFERROR(VLOOKUP(B488,'R010'!$X$5:$Z$19,2,FALSE),0)+IFERROR(VLOOKUP(B488,'R011'!$X$5:$Z$19,2,FALSE),0)+IFERROR(VLOOKUP(B488,'R012'!$X$5:$Z$19,2,FALSE),0)+IFERROR(VLOOKUP(B488,'R013'!$X$5:$Z$19,2,FALSE),0)+IFERROR(VLOOKUP(B488,'R014'!$X$5:$Z$19,2,FALSE),0)+IFERROR(VLOOKUP(B488,'R015'!$X$5:$Z$19,2,FALSE),0)+IFERROR(VLOOKUP(B488,'R016'!$X$5:$Z$19,2,FALSE),0)+IFERROR(VLOOKUP(B488,'R017'!$X$5:$Z$19,2,FALSE),0)+IFERROR(VLOOKUP(B488,'R018'!$X$5:$Z$19,2,FALSE),0)+IFERROR(VLOOKUP(B488,'R019'!$X$5:$Z$19,2,FALSE),0)+IFERROR(VLOOKUP(B488,'R020'!$X$5:$Z$19,2,FALSE),0)+IFERROR(VLOOKUP(B488,'R021'!$X$5:$Z$19,2,FALSE),0)</f>
        <v>0</v>
      </c>
      <c r="Z488" s="20">
        <f t="shared" ca="1" si="38"/>
        <v>0</v>
      </c>
      <c r="AA488" s="21">
        <f t="shared" ca="1" si="39"/>
        <v>0</v>
      </c>
      <c r="AB488" s="16"/>
    </row>
    <row r="489" spans="1:28" x14ac:dyDescent="0.25">
      <c r="A489" s="14"/>
      <c r="B489" s="130"/>
      <c r="C489" s="130"/>
      <c r="D489" s="180"/>
      <c r="E489" s="131"/>
      <c r="F489" s="32">
        <f t="shared" si="35"/>
        <v>0</v>
      </c>
      <c r="G489" s="132"/>
      <c r="H489" s="133"/>
      <c r="I489" s="133"/>
      <c r="J489" s="133"/>
      <c r="K489" s="133"/>
      <c r="L489" s="133"/>
      <c r="M489" s="133"/>
      <c r="N489" s="133"/>
      <c r="O489" s="133"/>
      <c r="P489" s="133"/>
      <c r="Q489" s="133"/>
      <c r="R489" s="133"/>
      <c r="S489" s="133"/>
      <c r="T489" s="133"/>
      <c r="U489" s="133"/>
      <c r="V489" s="29">
        <f ca="1">IFERROR(VLOOKUP(B489,'R001'!$X$5:$Y$19,2,FALSE),0)+IFERROR(VLOOKUP(B489,'R002'!$X$5:$Y$19,2,FALSE),0)+IFERROR(VLOOKUP(B489,'R003'!$X$5:$Y$19,2,FALSE),0)+IFERROR(VLOOKUP(B489,'R004'!$X$5:$Y$19,2,FALSE),0)+IFERROR(VLOOKUP(B489,'R005'!$X$5:$Y$19,2,FALSE),0)+IFERROR(VLOOKUP(B489,'R006'!$X$5:$Y$19,2,FALSE),0)+IFERROR(VLOOKUP(B489,'R007'!$X$5:$Y$19,2,FALSE),0)+IFERROR(VLOOKUP(B489,'R008'!$X$5:$Y$19,2,FALSE),0)+IFERROR(VLOOKUP(B489,'R009'!$X$5:$Y$19,2,FALSE),0)+IFERROR(VLOOKUP(B489,'R010'!$X$5:$Y$19,2,FALSE),0)+IFERROR(VLOOKUP(B489,'R011'!$X$5:$Y$19,2,FALSE),0)+IFERROR(VLOOKUP(B489,'R012'!$X$5:$Y$19,2,FALSE),0)+IFERROR(VLOOKUP(B489,'R013'!$X$5:$Y$19,2,FALSE),0)+IFERROR(VLOOKUP(B489,'R014'!$X$5:$Y$19,2,FALSE),0)+IFERROR(VLOOKUP(B489,'R015'!$X$5:$Y$19,2,FALSE),0)+IFERROR(VLOOKUP(B489,'R016'!$X$5:$Y$19,2,FALSE),0)+IFERROR(VLOOKUP(B489,'R017'!$X$5:$Y$19,2,FALSE),0)+IFERROR(VLOOKUP(B489,'R018'!$X$5:$Y$19,2,FALSE),0)+IFERROR(VLOOKUP(B489,'R019'!$X$5:$Y$19,2,FALSE),0)+IFERROR(VLOOKUP(B489,'R020'!$X$5:$Y$19,2,FALSE),0)+IFERROR(VLOOKUP(B489,'R021'!$X$5:$Y$19,2,FALSE),0)</f>
        <v>0</v>
      </c>
      <c r="W489" s="30">
        <f t="shared" ca="1" si="36"/>
        <v>0</v>
      </c>
      <c r="X489" s="31">
        <f t="shared" ca="1" si="37"/>
        <v>0</v>
      </c>
      <c r="Y489" s="19">
        <f ca="1">IFERROR(VLOOKUP(B489,'R001'!$X$5:$Z$19,2,FALSE),0)+IFERROR(VLOOKUP(B489,'R002'!$X$5:$Z$19,2,FALSE),0)+IFERROR(VLOOKUP(B489,'R003'!$X$5:$Z$19,2,FALSE),0)+IFERROR(VLOOKUP(B489,'R004'!$X$5:$Z$19,2,FALSE),0)+IFERROR(VLOOKUP(B489,'R005'!$X$5:$Z$19,2,FALSE),0)+IFERROR(VLOOKUP(B489,'R006'!$X$5:$Z$19,2,FALSE),0)+IFERROR(VLOOKUP(B489,'R007'!$X$5:$Z$19,2,FALSE),0)+IFERROR(VLOOKUP(B489,'R008'!$X$5:$Z$19,2,FALSE),0)+IFERROR(VLOOKUP(B489,'R009'!$X$5:$Z$19,2,FALSE),0)+IFERROR(VLOOKUP(B489,'R010'!$X$5:$Z$19,2,FALSE),0)+IFERROR(VLOOKUP(B489,'R011'!$X$5:$Z$19,2,FALSE),0)+IFERROR(VLOOKUP(B489,'R012'!$X$5:$Z$19,2,FALSE),0)+IFERROR(VLOOKUP(B489,'R013'!$X$5:$Z$19,2,FALSE),0)+IFERROR(VLOOKUP(B489,'R014'!$X$5:$Z$19,2,FALSE),0)+IFERROR(VLOOKUP(B489,'R015'!$X$5:$Z$19,2,FALSE),0)+IFERROR(VLOOKUP(B489,'R016'!$X$5:$Z$19,2,FALSE),0)+IFERROR(VLOOKUP(B489,'R017'!$X$5:$Z$19,2,FALSE),0)+IFERROR(VLOOKUP(B489,'R018'!$X$5:$Z$19,2,FALSE),0)+IFERROR(VLOOKUP(B489,'R019'!$X$5:$Z$19,2,FALSE),0)+IFERROR(VLOOKUP(B489,'R020'!$X$5:$Z$19,2,FALSE),0)+IFERROR(VLOOKUP(B489,'R021'!$X$5:$Z$19,2,FALSE),0)</f>
        <v>0</v>
      </c>
      <c r="Z489" s="20">
        <f t="shared" ca="1" si="38"/>
        <v>0</v>
      </c>
      <c r="AA489" s="21">
        <f t="shared" ca="1" si="39"/>
        <v>0</v>
      </c>
      <c r="AB489" s="16"/>
    </row>
    <row r="490" spans="1:28" x14ac:dyDescent="0.25">
      <c r="A490" s="14"/>
      <c r="B490" s="130"/>
      <c r="C490" s="130"/>
      <c r="D490" s="180"/>
      <c r="E490" s="131"/>
      <c r="F490" s="32">
        <f t="shared" si="35"/>
        <v>0</v>
      </c>
      <c r="G490" s="132"/>
      <c r="H490" s="133"/>
      <c r="I490" s="133"/>
      <c r="J490" s="133"/>
      <c r="K490" s="133"/>
      <c r="L490" s="133"/>
      <c r="M490" s="133"/>
      <c r="N490" s="133"/>
      <c r="O490" s="133"/>
      <c r="P490" s="133"/>
      <c r="Q490" s="133"/>
      <c r="R490" s="133"/>
      <c r="S490" s="133"/>
      <c r="T490" s="133"/>
      <c r="U490" s="133"/>
      <c r="V490" s="29">
        <f ca="1">IFERROR(VLOOKUP(B490,'R001'!$X$5:$Y$19,2,FALSE),0)+IFERROR(VLOOKUP(B490,'R002'!$X$5:$Y$19,2,FALSE),0)+IFERROR(VLOOKUP(B490,'R003'!$X$5:$Y$19,2,FALSE),0)+IFERROR(VLOOKUP(B490,'R004'!$X$5:$Y$19,2,FALSE),0)+IFERROR(VLOOKUP(B490,'R005'!$X$5:$Y$19,2,FALSE),0)+IFERROR(VLOOKUP(B490,'R006'!$X$5:$Y$19,2,FALSE),0)+IFERROR(VLOOKUP(B490,'R007'!$X$5:$Y$19,2,FALSE),0)+IFERROR(VLOOKUP(B490,'R008'!$X$5:$Y$19,2,FALSE),0)+IFERROR(VLOOKUP(B490,'R009'!$X$5:$Y$19,2,FALSE),0)+IFERROR(VLOOKUP(B490,'R010'!$X$5:$Y$19,2,FALSE),0)+IFERROR(VLOOKUP(B490,'R011'!$X$5:$Y$19,2,FALSE),0)+IFERROR(VLOOKUP(B490,'R012'!$X$5:$Y$19,2,FALSE),0)+IFERROR(VLOOKUP(B490,'R013'!$X$5:$Y$19,2,FALSE),0)+IFERROR(VLOOKUP(B490,'R014'!$X$5:$Y$19,2,FALSE),0)+IFERROR(VLOOKUP(B490,'R015'!$X$5:$Y$19,2,FALSE),0)+IFERROR(VLOOKUP(B490,'R016'!$X$5:$Y$19,2,FALSE),0)+IFERROR(VLOOKUP(B490,'R017'!$X$5:$Y$19,2,FALSE),0)+IFERROR(VLOOKUP(B490,'R018'!$X$5:$Y$19,2,FALSE),0)+IFERROR(VLOOKUP(B490,'R019'!$X$5:$Y$19,2,FALSE),0)+IFERROR(VLOOKUP(B490,'R020'!$X$5:$Y$19,2,FALSE),0)+IFERROR(VLOOKUP(B490,'R021'!$X$5:$Y$19,2,FALSE),0)</f>
        <v>0</v>
      </c>
      <c r="W490" s="30">
        <f t="shared" ca="1" si="36"/>
        <v>0</v>
      </c>
      <c r="X490" s="31">
        <f t="shared" ca="1" si="37"/>
        <v>0</v>
      </c>
      <c r="Y490" s="19">
        <f ca="1">IFERROR(VLOOKUP(B490,'R001'!$X$5:$Z$19,2,FALSE),0)+IFERROR(VLOOKUP(B490,'R002'!$X$5:$Z$19,2,FALSE),0)+IFERROR(VLOOKUP(B490,'R003'!$X$5:$Z$19,2,FALSE),0)+IFERROR(VLOOKUP(B490,'R004'!$X$5:$Z$19,2,FALSE),0)+IFERROR(VLOOKUP(B490,'R005'!$X$5:$Z$19,2,FALSE),0)+IFERROR(VLOOKUP(B490,'R006'!$X$5:$Z$19,2,FALSE),0)+IFERROR(VLOOKUP(B490,'R007'!$X$5:$Z$19,2,FALSE),0)+IFERROR(VLOOKUP(B490,'R008'!$X$5:$Z$19,2,FALSE),0)+IFERROR(VLOOKUP(B490,'R009'!$X$5:$Z$19,2,FALSE),0)+IFERROR(VLOOKUP(B490,'R010'!$X$5:$Z$19,2,FALSE),0)+IFERROR(VLOOKUP(B490,'R011'!$X$5:$Z$19,2,FALSE),0)+IFERROR(VLOOKUP(B490,'R012'!$X$5:$Z$19,2,FALSE),0)+IFERROR(VLOOKUP(B490,'R013'!$X$5:$Z$19,2,FALSE),0)+IFERROR(VLOOKUP(B490,'R014'!$X$5:$Z$19,2,FALSE),0)+IFERROR(VLOOKUP(B490,'R015'!$X$5:$Z$19,2,FALSE),0)+IFERROR(VLOOKUP(B490,'R016'!$X$5:$Z$19,2,FALSE),0)+IFERROR(VLOOKUP(B490,'R017'!$X$5:$Z$19,2,FALSE),0)+IFERROR(VLOOKUP(B490,'R018'!$X$5:$Z$19,2,FALSE),0)+IFERROR(VLOOKUP(B490,'R019'!$X$5:$Z$19,2,FALSE),0)+IFERROR(VLOOKUP(B490,'R020'!$X$5:$Z$19,2,FALSE),0)+IFERROR(VLOOKUP(B490,'R021'!$X$5:$Z$19,2,FALSE),0)</f>
        <v>0</v>
      </c>
      <c r="Z490" s="20">
        <f t="shared" ca="1" si="38"/>
        <v>0</v>
      </c>
      <c r="AA490" s="21">
        <f t="shared" ca="1" si="39"/>
        <v>0</v>
      </c>
      <c r="AB490" s="16"/>
    </row>
    <row r="491" spans="1:28" x14ac:dyDescent="0.25">
      <c r="A491" s="14"/>
      <c r="B491" s="130"/>
      <c r="C491" s="130"/>
      <c r="D491" s="180"/>
      <c r="E491" s="131"/>
      <c r="F491" s="32">
        <f t="shared" si="35"/>
        <v>0</v>
      </c>
      <c r="G491" s="132"/>
      <c r="H491" s="133"/>
      <c r="I491" s="133"/>
      <c r="J491" s="133"/>
      <c r="K491" s="133"/>
      <c r="L491" s="133"/>
      <c r="M491" s="133"/>
      <c r="N491" s="133"/>
      <c r="O491" s="133"/>
      <c r="P491" s="133"/>
      <c r="Q491" s="133"/>
      <c r="R491" s="133"/>
      <c r="S491" s="133"/>
      <c r="T491" s="133"/>
      <c r="U491" s="133"/>
      <c r="V491" s="29">
        <f ca="1">IFERROR(VLOOKUP(B491,'R001'!$X$5:$Y$19,2,FALSE),0)+IFERROR(VLOOKUP(B491,'R002'!$X$5:$Y$19,2,FALSE),0)+IFERROR(VLOOKUP(B491,'R003'!$X$5:$Y$19,2,FALSE),0)+IFERROR(VLOOKUP(B491,'R004'!$X$5:$Y$19,2,FALSE),0)+IFERROR(VLOOKUP(B491,'R005'!$X$5:$Y$19,2,FALSE),0)+IFERROR(VLOOKUP(B491,'R006'!$X$5:$Y$19,2,FALSE),0)+IFERROR(VLOOKUP(B491,'R007'!$X$5:$Y$19,2,FALSE),0)+IFERROR(VLOOKUP(B491,'R008'!$X$5:$Y$19,2,FALSE),0)+IFERROR(VLOOKUP(B491,'R009'!$X$5:$Y$19,2,FALSE),0)+IFERROR(VLOOKUP(B491,'R010'!$X$5:$Y$19,2,FALSE),0)+IFERROR(VLOOKUP(B491,'R011'!$X$5:$Y$19,2,FALSE),0)+IFERROR(VLOOKUP(B491,'R012'!$X$5:$Y$19,2,FALSE),0)+IFERROR(VLOOKUP(B491,'R013'!$X$5:$Y$19,2,FALSE),0)+IFERROR(VLOOKUP(B491,'R014'!$X$5:$Y$19,2,FALSE),0)+IFERROR(VLOOKUP(B491,'R015'!$X$5:$Y$19,2,FALSE),0)+IFERROR(VLOOKUP(B491,'R016'!$X$5:$Y$19,2,FALSE),0)+IFERROR(VLOOKUP(B491,'R017'!$X$5:$Y$19,2,FALSE),0)+IFERROR(VLOOKUP(B491,'R018'!$X$5:$Y$19,2,FALSE),0)+IFERROR(VLOOKUP(B491,'R019'!$X$5:$Y$19,2,FALSE),0)+IFERROR(VLOOKUP(B491,'R020'!$X$5:$Y$19,2,FALSE),0)+IFERROR(VLOOKUP(B491,'R021'!$X$5:$Y$19,2,FALSE),0)</f>
        <v>0</v>
      </c>
      <c r="W491" s="30">
        <f t="shared" ca="1" si="36"/>
        <v>0</v>
      </c>
      <c r="X491" s="31">
        <f t="shared" ca="1" si="37"/>
        <v>0</v>
      </c>
      <c r="Y491" s="19">
        <f ca="1">IFERROR(VLOOKUP(B491,'R001'!$X$5:$Z$19,2,FALSE),0)+IFERROR(VLOOKUP(B491,'R002'!$X$5:$Z$19,2,FALSE),0)+IFERROR(VLOOKUP(B491,'R003'!$X$5:$Z$19,2,FALSE),0)+IFERROR(VLOOKUP(B491,'R004'!$X$5:$Z$19,2,FALSE),0)+IFERROR(VLOOKUP(B491,'R005'!$X$5:$Z$19,2,FALSE),0)+IFERROR(VLOOKUP(B491,'R006'!$X$5:$Z$19,2,FALSE),0)+IFERROR(VLOOKUP(B491,'R007'!$X$5:$Z$19,2,FALSE),0)+IFERROR(VLOOKUP(B491,'R008'!$X$5:$Z$19,2,FALSE),0)+IFERROR(VLOOKUP(B491,'R009'!$X$5:$Z$19,2,FALSE),0)+IFERROR(VLOOKUP(B491,'R010'!$X$5:$Z$19,2,FALSE),0)+IFERROR(VLOOKUP(B491,'R011'!$X$5:$Z$19,2,FALSE),0)+IFERROR(VLOOKUP(B491,'R012'!$X$5:$Z$19,2,FALSE),0)+IFERROR(VLOOKUP(B491,'R013'!$X$5:$Z$19,2,FALSE),0)+IFERROR(VLOOKUP(B491,'R014'!$X$5:$Z$19,2,FALSE),0)+IFERROR(VLOOKUP(B491,'R015'!$X$5:$Z$19,2,FALSE),0)+IFERROR(VLOOKUP(B491,'R016'!$X$5:$Z$19,2,FALSE),0)+IFERROR(VLOOKUP(B491,'R017'!$X$5:$Z$19,2,FALSE),0)+IFERROR(VLOOKUP(B491,'R018'!$X$5:$Z$19,2,FALSE),0)+IFERROR(VLOOKUP(B491,'R019'!$X$5:$Z$19,2,FALSE),0)+IFERROR(VLOOKUP(B491,'R020'!$X$5:$Z$19,2,FALSE),0)+IFERROR(VLOOKUP(B491,'R021'!$X$5:$Z$19,2,FALSE),0)</f>
        <v>0</v>
      </c>
      <c r="Z491" s="20">
        <f t="shared" ca="1" si="38"/>
        <v>0</v>
      </c>
      <c r="AA491" s="21">
        <f t="shared" ca="1" si="39"/>
        <v>0</v>
      </c>
      <c r="AB491" s="16"/>
    </row>
    <row r="492" spans="1:28" x14ac:dyDescent="0.25">
      <c r="A492" s="14"/>
      <c r="B492" s="130"/>
      <c r="C492" s="130"/>
      <c r="D492" s="180"/>
      <c r="E492" s="131"/>
      <c r="F492" s="32">
        <f t="shared" si="35"/>
        <v>0</v>
      </c>
      <c r="G492" s="132"/>
      <c r="H492" s="133"/>
      <c r="I492" s="133"/>
      <c r="J492" s="133"/>
      <c r="K492" s="133"/>
      <c r="L492" s="133"/>
      <c r="M492" s="133"/>
      <c r="N492" s="133"/>
      <c r="O492" s="133"/>
      <c r="P492" s="133"/>
      <c r="Q492" s="133"/>
      <c r="R492" s="133"/>
      <c r="S492" s="133"/>
      <c r="T492" s="133"/>
      <c r="U492" s="133"/>
      <c r="V492" s="29">
        <f ca="1">IFERROR(VLOOKUP(B492,'R001'!$X$5:$Y$19,2,FALSE),0)+IFERROR(VLOOKUP(B492,'R002'!$X$5:$Y$19,2,FALSE),0)+IFERROR(VLOOKUP(B492,'R003'!$X$5:$Y$19,2,FALSE),0)+IFERROR(VLOOKUP(B492,'R004'!$X$5:$Y$19,2,FALSE),0)+IFERROR(VLOOKUP(B492,'R005'!$X$5:$Y$19,2,FALSE),0)+IFERROR(VLOOKUP(B492,'R006'!$X$5:$Y$19,2,FALSE),0)+IFERROR(VLOOKUP(B492,'R007'!$X$5:$Y$19,2,FALSE),0)+IFERROR(VLOOKUP(B492,'R008'!$X$5:$Y$19,2,FALSE),0)+IFERROR(VLOOKUP(B492,'R009'!$X$5:$Y$19,2,FALSE),0)+IFERROR(VLOOKUP(B492,'R010'!$X$5:$Y$19,2,FALSE),0)+IFERROR(VLOOKUP(B492,'R011'!$X$5:$Y$19,2,FALSE),0)+IFERROR(VLOOKUP(B492,'R012'!$X$5:$Y$19,2,FALSE),0)+IFERROR(VLOOKUP(B492,'R013'!$X$5:$Y$19,2,FALSE),0)+IFERROR(VLOOKUP(B492,'R014'!$X$5:$Y$19,2,FALSE),0)+IFERROR(VLOOKUP(B492,'R015'!$X$5:$Y$19,2,FALSE),0)+IFERROR(VLOOKUP(B492,'R016'!$X$5:$Y$19,2,FALSE),0)+IFERROR(VLOOKUP(B492,'R017'!$X$5:$Y$19,2,FALSE),0)+IFERROR(VLOOKUP(B492,'R018'!$X$5:$Y$19,2,FALSE),0)+IFERROR(VLOOKUP(B492,'R019'!$X$5:$Y$19,2,FALSE),0)+IFERROR(VLOOKUP(B492,'R020'!$X$5:$Y$19,2,FALSE),0)+IFERROR(VLOOKUP(B492,'R021'!$X$5:$Y$19,2,FALSE),0)</f>
        <v>0</v>
      </c>
      <c r="W492" s="30">
        <f t="shared" ca="1" si="36"/>
        <v>0</v>
      </c>
      <c r="X492" s="31">
        <f t="shared" ca="1" si="37"/>
        <v>0</v>
      </c>
      <c r="Y492" s="19">
        <f ca="1">IFERROR(VLOOKUP(B492,'R001'!$X$5:$Z$19,2,FALSE),0)+IFERROR(VLOOKUP(B492,'R002'!$X$5:$Z$19,2,FALSE),0)+IFERROR(VLOOKUP(B492,'R003'!$X$5:$Z$19,2,FALSE),0)+IFERROR(VLOOKUP(B492,'R004'!$X$5:$Z$19,2,FALSE),0)+IFERROR(VLOOKUP(B492,'R005'!$X$5:$Z$19,2,FALSE),0)+IFERROR(VLOOKUP(B492,'R006'!$X$5:$Z$19,2,FALSE),0)+IFERROR(VLOOKUP(B492,'R007'!$X$5:$Z$19,2,FALSE),0)+IFERROR(VLOOKUP(B492,'R008'!$X$5:$Z$19,2,FALSE),0)+IFERROR(VLOOKUP(B492,'R009'!$X$5:$Z$19,2,FALSE),0)+IFERROR(VLOOKUP(B492,'R010'!$X$5:$Z$19,2,FALSE),0)+IFERROR(VLOOKUP(B492,'R011'!$X$5:$Z$19,2,FALSE),0)+IFERROR(VLOOKUP(B492,'R012'!$X$5:$Z$19,2,FALSE),0)+IFERROR(VLOOKUP(B492,'R013'!$X$5:$Z$19,2,FALSE),0)+IFERROR(VLOOKUP(B492,'R014'!$X$5:$Z$19,2,FALSE),0)+IFERROR(VLOOKUP(B492,'R015'!$X$5:$Z$19,2,FALSE),0)+IFERROR(VLOOKUP(B492,'R016'!$X$5:$Z$19,2,FALSE),0)+IFERROR(VLOOKUP(B492,'R017'!$X$5:$Z$19,2,FALSE),0)+IFERROR(VLOOKUP(B492,'R018'!$X$5:$Z$19,2,FALSE),0)+IFERROR(VLOOKUP(B492,'R019'!$X$5:$Z$19,2,FALSE),0)+IFERROR(VLOOKUP(B492,'R020'!$X$5:$Z$19,2,FALSE),0)+IFERROR(VLOOKUP(B492,'R021'!$X$5:$Z$19,2,FALSE),0)</f>
        <v>0</v>
      </c>
      <c r="Z492" s="20">
        <f t="shared" ca="1" si="38"/>
        <v>0</v>
      </c>
      <c r="AA492" s="21">
        <f t="shared" ca="1" si="39"/>
        <v>0</v>
      </c>
      <c r="AB492" s="16"/>
    </row>
    <row r="493" spans="1:28" x14ac:dyDescent="0.25">
      <c r="A493" s="14"/>
      <c r="B493" s="130"/>
      <c r="C493" s="130"/>
      <c r="D493" s="180"/>
      <c r="E493" s="131"/>
      <c r="F493" s="32">
        <f t="shared" si="35"/>
        <v>0</v>
      </c>
      <c r="G493" s="132"/>
      <c r="H493" s="133"/>
      <c r="I493" s="133"/>
      <c r="J493" s="133"/>
      <c r="K493" s="133"/>
      <c r="L493" s="133"/>
      <c r="M493" s="133"/>
      <c r="N493" s="133"/>
      <c r="O493" s="133"/>
      <c r="P493" s="133"/>
      <c r="Q493" s="133"/>
      <c r="R493" s="133"/>
      <c r="S493" s="133"/>
      <c r="T493" s="133"/>
      <c r="U493" s="133"/>
      <c r="V493" s="29">
        <f ca="1">IFERROR(VLOOKUP(B493,'R001'!$X$5:$Y$19,2,FALSE),0)+IFERROR(VLOOKUP(B493,'R002'!$X$5:$Y$19,2,FALSE),0)+IFERROR(VLOOKUP(B493,'R003'!$X$5:$Y$19,2,FALSE),0)+IFERROR(VLOOKUP(B493,'R004'!$X$5:$Y$19,2,FALSE),0)+IFERROR(VLOOKUP(B493,'R005'!$X$5:$Y$19,2,FALSE),0)+IFERROR(VLOOKUP(B493,'R006'!$X$5:$Y$19,2,FALSE),0)+IFERROR(VLOOKUP(B493,'R007'!$X$5:$Y$19,2,FALSE),0)+IFERROR(VLOOKUP(B493,'R008'!$X$5:$Y$19,2,FALSE),0)+IFERROR(VLOOKUP(B493,'R009'!$X$5:$Y$19,2,FALSE),0)+IFERROR(VLOOKUP(B493,'R010'!$X$5:$Y$19,2,FALSE),0)+IFERROR(VLOOKUP(B493,'R011'!$X$5:$Y$19,2,FALSE),0)+IFERROR(VLOOKUP(B493,'R012'!$X$5:$Y$19,2,FALSE),0)+IFERROR(VLOOKUP(B493,'R013'!$X$5:$Y$19,2,FALSE),0)+IFERROR(VLOOKUP(B493,'R014'!$X$5:$Y$19,2,FALSE),0)+IFERROR(VLOOKUP(B493,'R015'!$X$5:$Y$19,2,FALSE),0)+IFERROR(VLOOKUP(B493,'R016'!$X$5:$Y$19,2,FALSE),0)+IFERROR(VLOOKUP(B493,'R017'!$X$5:$Y$19,2,FALSE),0)+IFERROR(VLOOKUP(B493,'R018'!$X$5:$Y$19,2,FALSE),0)+IFERROR(VLOOKUP(B493,'R019'!$X$5:$Y$19,2,FALSE),0)+IFERROR(VLOOKUP(B493,'R020'!$X$5:$Y$19,2,FALSE),0)+IFERROR(VLOOKUP(B493,'R021'!$X$5:$Y$19,2,FALSE),0)</f>
        <v>0</v>
      </c>
      <c r="W493" s="30">
        <f t="shared" ca="1" si="36"/>
        <v>0</v>
      </c>
      <c r="X493" s="31">
        <f t="shared" ca="1" si="37"/>
        <v>0</v>
      </c>
      <c r="Y493" s="19">
        <f ca="1">IFERROR(VLOOKUP(B493,'R001'!$X$5:$Z$19,2,FALSE),0)+IFERROR(VLOOKUP(B493,'R002'!$X$5:$Z$19,2,FALSE),0)+IFERROR(VLOOKUP(B493,'R003'!$X$5:$Z$19,2,FALSE),0)+IFERROR(VLOOKUP(B493,'R004'!$X$5:$Z$19,2,FALSE),0)+IFERROR(VLOOKUP(B493,'R005'!$X$5:$Z$19,2,FALSE),0)+IFERROR(VLOOKUP(B493,'R006'!$X$5:$Z$19,2,FALSE),0)+IFERROR(VLOOKUP(B493,'R007'!$X$5:$Z$19,2,FALSE),0)+IFERROR(VLOOKUP(B493,'R008'!$X$5:$Z$19,2,FALSE),0)+IFERROR(VLOOKUP(B493,'R009'!$X$5:$Z$19,2,FALSE),0)+IFERROR(VLOOKUP(B493,'R010'!$X$5:$Z$19,2,FALSE),0)+IFERROR(VLOOKUP(B493,'R011'!$X$5:$Z$19,2,FALSE),0)+IFERROR(VLOOKUP(B493,'R012'!$X$5:$Z$19,2,FALSE),0)+IFERROR(VLOOKUP(B493,'R013'!$X$5:$Z$19,2,FALSE),0)+IFERROR(VLOOKUP(B493,'R014'!$X$5:$Z$19,2,FALSE),0)+IFERROR(VLOOKUP(B493,'R015'!$X$5:$Z$19,2,FALSE),0)+IFERROR(VLOOKUP(B493,'R016'!$X$5:$Z$19,2,FALSE),0)+IFERROR(VLOOKUP(B493,'R017'!$X$5:$Z$19,2,FALSE),0)+IFERROR(VLOOKUP(B493,'R018'!$X$5:$Z$19,2,FALSE),0)+IFERROR(VLOOKUP(B493,'R019'!$X$5:$Z$19,2,FALSE),0)+IFERROR(VLOOKUP(B493,'R020'!$X$5:$Z$19,2,FALSE),0)+IFERROR(VLOOKUP(B493,'R021'!$X$5:$Z$19,2,FALSE),0)</f>
        <v>0</v>
      </c>
      <c r="Z493" s="20">
        <f t="shared" ca="1" si="38"/>
        <v>0</v>
      </c>
      <c r="AA493" s="21">
        <f t="shared" ca="1" si="39"/>
        <v>0</v>
      </c>
      <c r="AB493" s="16"/>
    </row>
    <row r="494" spans="1:28" x14ac:dyDescent="0.25">
      <c r="A494" s="14"/>
      <c r="B494" s="130"/>
      <c r="C494" s="130"/>
      <c r="D494" s="180"/>
      <c r="E494" s="131"/>
      <c r="F494" s="32">
        <f t="shared" si="35"/>
        <v>0</v>
      </c>
      <c r="G494" s="132"/>
      <c r="H494" s="133"/>
      <c r="I494" s="133"/>
      <c r="J494" s="133"/>
      <c r="K494" s="133"/>
      <c r="L494" s="133"/>
      <c r="M494" s="133"/>
      <c r="N494" s="133"/>
      <c r="O494" s="133"/>
      <c r="P494" s="133"/>
      <c r="Q494" s="133"/>
      <c r="R494" s="133"/>
      <c r="S494" s="133"/>
      <c r="T494" s="133"/>
      <c r="U494" s="133"/>
      <c r="V494" s="29">
        <f ca="1">IFERROR(VLOOKUP(B494,'R001'!$X$5:$Y$19,2,FALSE),0)+IFERROR(VLOOKUP(B494,'R002'!$X$5:$Y$19,2,FALSE),0)+IFERROR(VLOOKUP(B494,'R003'!$X$5:$Y$19,2,FALSE),0)+IFERROR(VLOOKUP(B494,'R004'!$X$5:$Y$19,2,FALSE),0)+IFERROR(VLOOKUP(B494,'R005'!$X$5:$Y$19,2,FALSE),0)+IFERROR(VLOOKUP(B494,'R006'!$X$5:$Y$19,2,FALSE),0)+IFERROR(VLOOKUP(B494,'R007'!$X$5:$Y$19,2,FALSE),0)+IFERROR(VLOOKUP(B494,'R008'!$X$5:$Y$19,2,FALSE),0)+IFERROR(VLOOKUP(B494,'R009'!$X$5:$Y$19,2,FALSE),0)+IFERROR(VLOOKUP(B494,'R010'!$X$5:$Y$19,2,FALSE),0)+IFERROR(VLOOKUP(B494,'R011'!$X$5:$Y$19,2,FALSE),0)+IFERROR(VLOOKUP(B494,'R012'!$X$5:$Y$19,2,FALSE),0)+IFERROR(VLOOKUP(B494,'R013'!$X$5:$Y$19,2,FALSE),0)+IFERROR(VLOOKUP(B494,'R014'!$X$5:$Y$19,2,FALSE),0)+IFERROR(VLOOKUP(B494,'R015'!$X$5:$Y$19,2,FALSE),0)+IFERROR(VLOOKUP(B494,'R016'!$X$5:$Y$19,2,FALSE),0)+IFERROR(VLOOKUP(B494,'R017'!$X$5:$Y$19,2,FALSE),0)+IFERROR(VLOOKUP(B494,'R018'!$X$5:$Y$19,2,FALSE),0)+IFERROR(VLOOKUP(B494,'R019'!$X$5:$Y$19,2,FALSE),0)+IFERROR(VLOOKUP(B494,'R020'!$X$5:$Y$19,2,FALSE),0)+IFERROR(VLOOKUP(B494,'R021'!$X$5:$Y$19,2,FALSE),0)</f>
        <v>0</v>
      </c>
      <c r="W494" s="30">
        <f t="shared" ca="1" si="36"/>
        <v>0</v>
      </c>
      <c r="X494" s="31">
        <f t="shared" ca="1" si="37"/>
        <v>0</v>
      </c>
      <c r="Y494" s="19">
        <f ca="1">IFERROR(VLOOKUP(B494,'R001'!$X$5:$Z$19,2,FALSE),0)+IFERROR(VLOOKUP(B494,'R002'!$X$5:$Z$19,2,FALSE),0)+IFERROR(VLOOKUP(B494,'R003'!$X$5:$Z$19,2,FALSE),0)+IFERROR(VLOOKUP(B494,'R004'!$X$5:$Z$19,2,FALSE),0)+IFERROR(VLOOKUP(B494,'R005'!$X$5:$Z$19,2,FALSE),0)+IFERROR(VLOOKUP(B494,'R006'!$X$5:$Z$19,2,FALSE),0)+IFERROR(VLOOKUP(B494,'R007'!$X$5:$Z$19,2,FALSE),0)+IFERROR(VLOOKUP(B494,'R008'!$X$5:$Z$19,2,FALSE),0)+IFERROR(VLOOKUP(B494,'R009'!$X$5:$Z$19,2,FALSE),0)+IFERROR(VLOOKUP(B494,'R010'!$X$5:$Z$19,2,FALSE),0)+IFERROR(VLOOKUP(B494,'R011'!$X$5:$Z$19,2,FALSE),0)+IFERROR(VLOOKUP(B494,'R012'!$X$5:$Z$19,2,FALSE),0)+IFERROR(VLOOKUP(B494,'R013'!$X$5:$Z$19,2,FALSE),0)+IFERROR(VLOOKUP(B494,'R014'!$X$5:$Z$19,2,FALSE),0)+IFERROR(VLOOKUP(B494,'R015'!$X$5:$Z$19,2,FALSE),0)+IFERROR(VLOOKUP(B494,'R016'!$X$5:$Z$19,2,FALSE),0)+IFERROR(VLOOKUP(B494,'R017'!$X$5:$Z$19,2,FALSE),0)+IFERROR(VLOOKUP(B494,'R018'!$X$5:$Z$19,2,FALSE),0)+IFERROR(VLOOKUP(B494,'R019'!$X$5:$Z$19,2,FALSE),0)+IFERROR(VLOOKUP(B494,'R020'!$X$5:$Z$19,2,FALSE),0)+IFERROR(VLOOKUP(B494,'R021'!$X$5:$Z$19,2,FALSE),0)</f>
        <v>0</v>
      </c>
      <c r="Z494" s="20">
        <f t="shared" ca="1" si="38"/>
        <v>0</v>
      </c>
      <c r="AA494" s="21">
        <f t="shared" ca="1" si="39"/>
        <v>0</v>
      </c>
      <c r="AB494" s="16"/>
    </row>
    <row r="495" spans="1:28" x14ac:dyDescent="0.25">
      <c r="A495" s="14"/>
      <c r="B495" s="130"/>
      <c r="C495" s="130"/>
      <c r="D495" s="180"/>
      <c r="E495" s="131"/>
      <c r="F495" s="32">
        <f t="shared" si="35"/>
        <v>0</v>
      </c>
      <c r="G495" s="132"/>
      <c r="H495" s="133"/>
      <c r="I495" s="133"/>
      <c r="J495" s="133"/>
      <c r="K495" s="133"/>
      <c r="L495" s="133"/>
      <c r="M495" s="133"/>
      <c r="N495" s="133"/>
      <c r="O495" s="133"/>
      <c r="P495" s="133"/>
      <c r="Q495" s="133"/>
      <c r="R495" s="133"/>
      <c r="S495" s="133"/>
      <c r="T495" s="133"/>
      <c r="U495" s="133"/>
      <c r="V495" s="29">
        <f ca="1">IFERROR(VLOOKUP(B495,'R001'!$X$5:$Y$19,2,FALSE),0)+IFERROR(VLOOKUP(B495,'R002'!$X$5:$Y$19,2,FALSE),0)+IFERROR(VLOOKUP(B495,'R003'!$X$5:$Y$19,2,FALSE),0)+IFERROR(VLOOKUP(B495,'R004'!$X$5:$Y$19,2,FALSE),0)+IFERROR(VLOOKUP(B495,'R005'!$X$5:$Y$19,2,FALSE),0)+IFERROR(VLOOKUP(B495,'R006'!$X$5:$Y$19,2,FALSE),0)+IFERROR(VLOOKUP(B495,'R007'!$X$5:$Y$19,2,FALSE),0)+IFERROR(VLOOKUP(B495,'R008'!$X$5:$Y$19,2,FALSE),0)+IFERROR(VLOOKUP(B495,'R009'!$X$5:$Y$19,2,FALSE),0)+IFERROR(VLOOKUP(B495,'R010'!$X$5:$Y$19,2,FALSE),0)+IFERROR(VLOOKUP(B495,'R011'!$X$5:$Y$19,2,FALSE),0)+IFERROR(VLOOKUP(B495,'R012'!$X$5:$Y$19,2,FALSE),0)+IFERROR(VLOOKUP(B495,'R013'!$X$5:$Y$19,2,FALSE),0)+IFERROR(VLOOKUP(B495,'R014'!$X$5:$Y$19,2,FALSE),0)+IFERROR(VLOOKUP(B495,'R015'!$X$5:$Y$19,2,FALSE),0)+IFERROR(VLOOKUP(B495,'R016'!$X$5:$Y$19,2,FALSE),0)+IFERROR(VLOOKUP(B495,'R017'!$X$5:$Y$19,2,FALSE),0)+IFERROR(VLOOKUP(B495,'R018'!$X$5:$Y$19,2,FALSE),0)+IFERROR(VLOOKUP(B495,'R019'!$X$5:$Y$19,2,FALSE),0)+IFERROR(VLOOKUP(B495,'R020'!$X$5:$Y$19,2,FALSE),0)+IFERROR(VLOOKUP(B495,'R021'!$X$5:$Y$19,2,FALSE),0)</f>
        <v>0</v>
      </c>
      <c r="W495" s="30">
        <f t="shared" ca="1" si="36"/>
        <v>0</v>
      </c>
      <c r="X495" s="31">
        <f t="shared" ca="1" si="37"/>
        <v>0</v>
      </c>
      <c r="Y495" s="19">
        <f ca="1">IFERROR(VLOOKUP(B495,'R001'!$X$5:$Z$19,2,FALSE),0)+IFERROR(VLOOKUP(B495,'R002'!$X$5:$Z$19,2,FALSE),0)+IFERROR(VLOOKUP(B495,'R003'!$X$5:$Z$19,2,FALSE),0)+IFERROR(VLOOKUP(B495,'R004'!$X$5:$Z$19,2,FALSE),0)+IFERROR(VLOOKUP(B495,'R005'!$X$5:$Z$19,2,FALSE),0)+IFERROR(VLOOKUP(B495,'R006'!$X$5:$Z$19,2,FALSE),0)+IFERROR(VLOOKUP(B495,'R007'!$X$5:$Z$19,2,FALSE),0)+IFERROR(VLOOKUP(B495,'R008'!$X$5:$Z$19,2,FALSE),0)+IFERROR(VLOOKUP(B495,'R009'!$X$5:$Z$19,2,FALSE),0)+IFERROR(VLOOKUP(B495,'R010'!$X$5:$Z$19,2,FALSE),0)+IFERROR(VLOOKUP(B495,'R011'!$X$5:$Z$19,2,FALSE),0)+IFERROR(VLOOKUP(B495,'R012'!$X$5:$Z$19,2,FALSE),0)+IFERROR(VLOOKUP(B495,'R013'!$X$5:$Z$19,2,FALSE),0)+IFERROR(VLOOKUP(B495,'R014'!$X$5:$Z$19,2,FALSE),0)+IFERROR(VLOOKUP(B495,'R015'!$X$5:$Z$19,2,FALSE),0)+IFERROR(VLOOKUP(B495,'R016'!$X$5:$Z$19,2,FALSE),0)+IFERROR(VLOOKUP(B495,'R017'!$X$5:$Z$19,2,FALSE),0)+IFERROR(VLOOKUP(B495,'R018'!$X$5:$Z$19,2,FALSE),0)+IFERROR(VLOOKUP(B495,'R019'!$X$5:$Z$19,2,FALSE),0)+IFERROR(VLOOKUP(B495,'R020'!$X$5:$Z$19,2,FALSE),0)+IFERROR(VLOOKUP(B495,'R021'!$X$5:$Z$19,2,FALSE),0)</f>
        <v>0</v>
      </c>
      <c r="Z495" s="20">
        <f t="shared" ca="1" si="38"/>
        <v>0</v>
      </c>
      <c r="AA495" s="21">
        <f t="shared" ca="1" si="39"/>
        <v>0</v>
      </c>
      <c r="AB495" s="16"/>
    </row>
    <row r="496" spans="1:28" x14ac:dyDescent="0.25">
      <c r="A496" s="14"/>
      <c r="B496" s="130"/>
      <c r="C496" s="130"/>
      <c r="D496" s="180"/>
      <c r="E496" s="131"/>
      <c r="F496" s="32">
        <f t="shared" si="35"/>
        <v>0</v>
      </c>
      <c r="G496" s="132"/>
      <c r="H496" s="133"/>
      <c r="I496" s="133"/>
      <c r="J496" s="133"/>
      <c r="K496" s="133"/>
      <c r="L496" s="133"/>
      <c r="M496" s="133"/>
      <c r="N496" s="133"/>
      <c r="O496" s="133"/>
      <c r="P496" s="133"/>
      <c r="Q496" s="133"/>
      <c r="R496" s="133"/>
      <c r="S496" s="133"/>
      <c r="T496" s="133"/>
      <c r="U496" s="133"/>
      <c r="V496" s="29">
        <f ca="1">IFERROR(VLOOKUP(B496,'R001'!$X$5:$Y$19,2,FALSE),0)+IFERROR(VLOOKUP(B496,'R002'!$X$5:$Y$19,2,FALSE),0)+IFERROR(VLOOKUP(B496,'R003'!$X$5:$Y$19,2,FALSE),0)+IFERROR(VLOOKUP(B496,'R004'!$X$5:$Y$19,2,FALSE),0)+IFERROR(VLOOKUP(B496,'R005'!$X$5:$Y$19,2,FALSE),0)+IFERROR(VLOOKUP(B496,'R006'!$X$5:$Y$19,2,FALSE),0)+IFERROR(VLOOKUP(B496,'R007'!$X$5:$Y$19,2,FALSE),0)+IFERROR(VLOOKUP(B496,'R008'!$X$5:$Y$19,2,FALSE),0)+IFERROR(VLOOKUP(B496,'R009'!$X$5:$Y$19,2,FALSE),0)+IFERROR(VLOOKUP(B496,'R010'!$X$5:$Y$19,2,FALSE),0)+IFERROR(VLOOKUP(B496,'R011'!$X$5:$Y$19,2,FALSE),0)+IFERROR(VLOOKUP(B496,'R012'!$X$5:$Y$19,2,FALSE),0)+IFERROR(VLOOKUP(B496,'R013'!$X$5:$Y$19,2,FALSE),0)+IFERROR(VLOOKUP(B496,'R014'!$X$5:$Y$19,2,FALSE),0)+IFERROR(VLOOKUP(B496,'R015'!$X$5:$Y$19,2,FALSE),0)+IFERROR(VLOOKUP(B496,'R016'!$X$5:$Y$19,2,FALSE),0)+IFERROR(VLOOKUP(B496,'R017'!$X$5:$Y$19,2,FALSE),0)+IFERROR(VLOOKUP(B496,'R018'!$X$5:$Y$19,2,FALSE),0)+IFERROR(VLOOKUP(B496,'R019'!$X$5:$Y$19,2,FALSE),0)+IFERROR(VLOOKUP(B496,'R020'!$X$5:$Y$19,2,FALSE),0)+IFERROR(VLOOKUP(B496,'R021'!$X$5:$Y$19,2,FALSE),0)</f>
        <v>0</v>
      </c>
      <c r="W496" s="30">
        <f t="shared" ca="1" si="36"/>
        <v>0</v>
      </c>
      <c r="X496" s="31">
        <f t="shared" ca="1" si="37"/>
        <v>0</v>
      </c>
      <c r="Y496" s="19">
        <f ca="1">IFERROR(VLOOKUP(B496,'R001'!$X$5:$Z$19,2,FALSE),0)+IFERROR(VLOOKUP(B496,'R002'!$X$5:$Z$19,2,FALSE),0)+IFERROR(VLOOKUP(B496,'R003'!$X$5:$Z$19,2,FALSE),0)+IFERROR(VLOOKUP(B496,'R004'!$X$5:$Z$19,2,FALSE),0)+IFERROR(VLOOKUP(B496,'R005'!$X$5:$Z$19,2,FALSE),0)+IFERROR(VLOOKUP(B496,'R006'!$X$5:$Z$19,2,FALSE),0)+IFERROR(VLOOKUP(B496,'R007'!$X$5:$Z$19,2,FALSE),0)+IFERROR(VLOOKUP(B496,'R008'!$X$5:$Z$19,2,FALSE),0)+IFERROR(VLOOKUP(B496,'R009'!$X$5:$Z$19,2,FALSE),0)+IFERROR(VLOOKUP(B496,'R010'!$X$5:$Z$19,2,FALSE),0)+IFERROR(VLOOKUP(B496,'R011'!$X$5:$Z$19,2,FALSE),0)+IFERROR(VLOOKUP(B496,'R012'!$X$5:$Z$19,2,FALSE),0)+IFERROR(VLOOKUP(B496,'R013'!$X$5:$Z$19,2,FALSE),0)+IFERROR(VLOOKUP(B496,'R014'!$X$5:$Z$19,2,FALSE),0)+IFERROR(VLOOKUP(B496,'R015'!$X$5:$Z$19,2,FALSE),0)+IFERROR(VLOOKUP(B496,'R016'!$X$5:$Z$19,2,FALSE),0)+IFERROR(VLOOKUP(B496,'R017'!$X$5:$Z$19,2,FALSE),0)+IFERROR(VLOOKUP(B496,'R018'!$X$5:$Z$19,2,FALSE),0)+IFERROR(VLOOKUP(B496,'R019'!$X$5:$Z$19,2,FALSE),0)+IFERROR(VLOOKUP(B496,'R020'!$X$5:$Z$19,2,FALSE),0)+IFERROR(VLOOKUP(B496,'R021'!$X$5:$Z$19,2,FALSE),0)</f>
        <v>0</v>
      </c>
      <c r="Z496" s="20">
        <f t="shared" ca="1" si="38"/>
        <v>0</v>
      </c>
      <c r="AA496" s="21">
        <f t="shared" ca="1" si="39"/>
        <v>0</v>
      </c>
      <c r="AB496" s="16"/>
    </row>
    <row r="497" spans="1:28" x14ac:dyDescent="0.25">
      <c r="A497" s="14"/>
      <c r="B497" s="130"/>
      <c r="C497" s="130"/>
      <c r="D497" s="180"/>
      <c r="E497" s="131"/>
      <c r="F497" s="32">
        <f t="shared" si="35"/>
        <v>0</v>
      </c>
      <c r="G497" s="132"/>
      <c r="H497" s="133"/>
      <c r="I497" s="133"/>
      <c r="J497" s="133"/>
      <c r="K497" s="133"/>
      <c r="L497" s="133"/>
      <c r="M497" s="133"/>
      <c r="N497" s="133"/>
      <c r="O497" s="133"/>
      <c r="P497" s="133"/>
      <c r="Q497" s="133"/>
      <c r="R497" s="133"/>
      <c r="S497" s="133"/>
      <c r="T497" s="133"/>
      <c r="U497" s="133"/>
      <c r="V497" s="29">
        <f ca="1">IFERROR(VLOOKUP(B497,'R001'!$X$5:$Y$19,2,FALSE),0)+IFERROR(VLOOKUP(B497,'R002'!$X$5:$Y$19,2,FALSE),0)+IFERROR(VLOOKUP(B497,'R003'!$X$5:$Y$19,2,FALSE),0)+IFERROR(VLOOKUP(B497,'R004'!$X$5:$Y$19,2,FALSE),0)+IFERROR(VLOOKUP(B497,'R005'!$X$5:$Y$19,2,FALSE),0)+IFERROR(VLOOKUP(B497,'R006'!$X$5:$Y$19,2,FALSE),0)+IFERROR(VLOOKUP(B497,'R007'!$X$5:$Y$19,2,FALSE),0)+IFERROR(VLOOKUP(B497,'R008'!$X$5:$Y$19,2,FALSE),0)+IFERROR(VLOOKUP(B497,'R009'!$X$5:$Y$19,2,FALSE),0)+IFERROR(VLOOKUP(B497,'R010'!$X$5:$Y$19,2,FALSE),0)+IFERROR(VLOOKUP(B497,'R011'!$X$5:$Y$19,2,FALSE),0)+IFERROR(VLOOKUP(B497,'R012'!$X$5:$Y$19,2,FALSE),0)+IFERROR(VLOOKUP(B497,'R013'!$X$5:$Y$19,2,FALSE),0)+IFERROR(VLOOKUP(B497,'R014'!$X$5:$Y$19,2,FALSE),0)+IFERROR(VLOOKUP(B497,'R015'!$X$5:$Y$19,2,FALSE),0)+IFERROR(VLOOKUP(B497,'R016'!$X$5:$Y$19,2,FALSE),0)+IFERROR(VLOOKUP(B497,'R017'!$X$5:$Y$19,2,FALSE),0)+IFERROR(VLOOKUP(B497,'R018'!$X$5:$Y$19,2,FALSE),0)+IFERROR(VLOOKUP(B497,'R019'!$X$5:$Y$19,2,FALSE),0)+IFERROR(VLOOKUP(B497,'R020'!$X$5:$Y$19,2,FALSE),0)+IFERROR(VLOOKUP(B497,'R021'!$X$5:$Y$19,2,FALSE),0)</f>
        <v>0</v>
      </c>
      <c r="W497" s="30">
        <f t="shared" ca="1" si="36"/>
        <v>0</v>
      </c>
      <c r="X497" s="31">
        <f t="shared" ca="1" si="37"/>
        <v>0</v>
      </c>
      <c r="Y497" s="19">
        <f ca="1">IFERROR(VLOOKUP(B497,'R001'!$X$5:$Z$19,2,FALSE),0)+IFERROR(VLOOKUP(B497,'R002'!$X$5:$Z$19,2,FALSE),0)+IFERROR(VLOOKUP(B497,'R003'!$X$5:$Z$19,2,FALSE),0)+IFERROR(VLOOKUP(B497,'R004'!$X$5:$Z$19,2,FALSE),0)+IFERROR(VLOOKUP(B497,'R005'!$X$5:$Z$19,2,FALSE),0)+IFERROR(VLOOKUP(B497,'R006'!$X$5:$Z$19,2,FALSE),0)+IFERROR(VLOOKUP(B497,'R007'!$X$5:$Z$19,2,FALSE),0)+IFERROR(VLOOKUP(B497,'R008'!$X$5:$Z$19,2,FALSE),0)+IFERROR(VLOOKUP(B497,'R009'!$X$5:$Z$19,2,FALSE),0)+IFERROR(VLOOKUP(B497,'R010'!$X$5:$Z$19,2,FALSE),0)+IFERROR(VLOOKUP(B497,'R011'!$X$5:$Z$19,2,FALSE),0)+IFERROR(VLOOKUP(B497,'R012'!$X$5:$Z$19,2,FALSE),0)+IFERROR(VLOOKUP(B497,'R013'!$X$5:$Z$19,2,FALSE),0)+IFERROR(VLOOKUP(B497,'R014'!$X$5:$Z$19,2,FALSE),0)+IFERROR(VLOOKUP(B497,'R015'!$X$5:$Z$19,2,FALSE),0)+IFERROR(VLOOKUP(B497,'R016'!$X$5:$Z$19,2,FALSE),0)+IFERROR(VLOOKUP(B497,'R017'!$X$5:$Z$19,2,FALSE),0)+IFERROR(VLOOKUP(B497,'R018'!$X$5:$Z$19,2,FALSE),0)+IFERROR(VLOOKUP(B497,'R019'!$X$5:$Z$19,2,FALSE),0)+IFERROR(VLOOKUP(B497,'R020'!$X$5:$Z$19,2,FALSE),0)+IFERROR(VLOOKUP(B497,'R021'!$X$5:$Z$19,2,FALSE),0)</f>
        <v>0</v>
      </c>
      <c r="Z497" s="20">
        <f t="shared" ca="1" si="38"/>
        <v>0</v>
      </c>
      <c r="AA497" s="21">
        <f t="shared" ca="1" si="39"/>
        <v>0</v>
      </c>
      <c r="AB497" s="16"/>
    </row>
    <row r="498" spans="1:28" x14ac:dyDescent="0.25">
      <c r="A498" s="14"/>
      <c r="B498" s="130"/>
      <c r="C498" s="130"/>
      <c r="D498" s="180"/>
      <c r="E498" s="131"/>
      <c r="F498" s="32">
        <f t="shared" si="35"/>
        <v>0</v>
      </c>
      <c r="G498" s="132"/>
      <c r="H498" s="133"/>
      <c r="I498" s="133"/>
      <c r="J498" s="133"/>
      <c r="K498" s="133"/>
      <c r="L498" s="133"/>
      <c r="M498" s="133"/>
      <c r="N498" s="133"/>
      <c r="O498" s="133"/>
      <c r="P498" s="133"/>
      <c r="Q498" s="133"/>
      <c r="R498" s="133"/>
      <c r="S498" s="133"/>
      <c r="T498" s="133"/>
      <c r="U498" s="133"/>
      <c r="V498" s="29">
        <f ca="1">IFERROR(VLOOKUP(B498,'R001'!$X$5:$Y$19,2,FALSE),0)+IFERROR(VLOOKUP(B498,'R002'!$X$5:$Y$19,2,FALSE),0)+IFERROR(VLOOKUP(B498,'R003'!$X$5:$Y$19,2,FALSE),0)+IFERROR(VLOOKUP(B498,'R004'!$X$5:$Y$19,2,FALSE),0)+IFERROR(VLOOKUP(B498,'R005'!$X$5:$Y$19,2,FALSE),0)+IFERROR(VLOOKUP(B498,'R006'!$X$5:$Y$19,2,FALSE),0)+IFERROR(VLOOKUP(B498,'R007'!$X$5:$Y$19,2,FALSE),0)+IFERROR(VLOOKUP(B498,'R008'!$X$5:$Y$19,2,FALSE),0)+IFERROR(VLOOKUP(B498,'R009'!$X$5:$Y$19,2,FALSE),0)+IFERROR(VLOOKUP(B498,'R010'!$X$5:$Y$19,2,FALSE),0)+IFERROR(VLOOKUP(B498,'R011'!$X$5:$Y$19,2,FALSE),0)+IFERROR(VLOOKUP(B498,'R012'!$X$5:$Y$19,2,FALSE),0)+IFERROR(VLOOKUP(B498,'R013'!$X$5:$Y$19,2,FALSE),0)+IFERROR(VLOOKUP(B498,'R014'!$X$5:$Y$19,2,FALSE),0)+IFERROR(VLOOKUP(B498,'R015'!$X$5:$Y$19,2,FALSE),0)+IFERROR(VLOOKUP(B498,'R016'!$X$5:$Y$19,2,FALSE),0)+IFERROR(VLOOKUP(B498,'R017'!$X$5:$Y$19,2,FALSE),0)+IFERROR(VLOOKUP(B498,'R018'!$X$5:$Y$19,2,FALSE),0)+IFERROR(VLOOKUP(B498,'R019'!$X$5:$Y$19,2,FALSE),0)+IFERROR(VLOOKUP(B498,'R020'!$X$5:$Y$19,2,FALSE),0)+IFERROR(VLOOKUP(B498,'R021'!$X$5:$Y$19,2,FALSE),0)</f>
        <v>0</v>
      </c>
      <c r="W498" s="30">
        <f t="shared" ca="1" si="36"/>
        <v>0</v>
      </c>
      <c r="X498" s="31">
        <f t="shared" ca="1" si="37"/>
        <v>0</v>
      </c>
      <c r="Y498" s="19">
        <f ca="1">IFERROR(VLOOKUP(B498,'R001'!$X$5:$Z$19,2,FALSE),0)+IFERROR(VLOOKUP(B498,'R002'!$X$5:$Z$19,2,FALSE),0)+IFERROR(VLOOKUP(B498,'R003'!$X$5:$Z$19,2,FALSE),0)+IFERROR(VLOOKUP(B498,'R004'!$X$5:$Z$19,2,FALSE),0)+IFERROR(VLOOKUP(B498,'R005'!$X$5:$Z$19,2,FALSE),0)+IFERROR(VLOOKUP(B498,'R006'!$X$5:$Z$19,2,FALSE),0)+IFERROR(VLOOKUP(B498,'R007'!$X$5:$Z$19,2,FALSE),0)+IFERROR(VLOOKUP(B498,'R008'!$X$5:$Z$19,2,FALSE),0)+IFERROR(VLOOKUP(B498,'R009'!$X$5:$Z$19,2,FALSE),0)+IFERROR(VLOOKUP(B498,'R010'!$X$5:$Z$19,2,FALSE),0)+IFERROR(VLOOKUP(B498,'R011'!$X$5:$Z$19,2,FALSE),0)+IFERROR(VLOOKUP(B498,'R012'!$X$5:$Z$19,2,FALSE),0)+IFERROR(VLOOKUP(B498,'R013'!$X$5:$Z$19,2,FALSE),0)+IFERROR(VLOOKUP(B498,'R014'!$X$5:$Z$19,2,FALSE),0)+IFERROR(VLOOKUP(B498,'R015'!$X$5:$Z$19,2,FALSE),0)+IFERROR(VLOOKUP(B498,'R016'!$X$5:$Z$19,2,FALSE),0)+IFERROR(VLOOKUP(B498,'R017'!$X$5:$Z$19,2,FALSE),0)+IFERROR(VLOOKUP(B498,'R018'!$X$5:$Z$19,2,FALSE),0)+IFERROR(VLOOKUP(B498,'R019'!$X$5:$Z$19,2,FALSE),0)+IFERROR(VLOOKUP(B498,'R020'!$X$5:$Z$19,2,FALSE),0)+IFERROR(VLOOKUP(B498,'R021'!$X$5:$Z$19,2,FALSE),0)</f>
        <v>0</v>
      </c>
      <c r="Z498" s="20">
        <f t="shared" ca="1" si="38"/>
        <v>0</v>
      </c>
      <c r="AA498" s="21">
        <f t="shared" ca="1" si="39"/>
        <v>0</v>
      </c>
      <c r="AB498" s="16"/>
    </row>
    <row r="499" spans="1:28" x14ac:dyDescent="0.25">
      <c r="A499" s="14"/>
      <c r="B499" s="130"/>
      <c r="C499" s="130"/>
      <c r="D499" s="180"/>
      <c r="E499" s="131"/>
      <c r="F499" s="32">
        <f t="shared" si="35"/>
        <v>0</v>
      </c>
      <c r="G499" s="132"/>
      <c r="H499" s="133"/>
      <c r="I499" s="133"/>
      <c r="J499" s="133"/>
      <c r="K499" s="133"/>
      <c r="L499" s="133"/>
      <c r="M499" s="133"/>
      <c r="N499" s="133"/>
      <c r="O499" s="133"/>
      <c r="P499" s="133"/>
      <c r="Q499" s="133"/>
      <c r="R499" s="133"/>
      <c r="S499" s="133"/>
      <c r="T499" s="133"/>
      <c r="U499" s="133"/>
      <c r="V499" s="29">
        <f ca="1">IFERROR(VLOOKUP(B499,'R001'!$X$5:$Y$19,2,FALSE),0)+IFERROR(VLOOKUP(B499,'R002'!$X$5:$Y$19,2,FALSE),0)+IFERROR(VLOOKUP(B499,'R003'!$X$5:$Y$19,2,FALSE),0)+IFERROR(VLOOKUP(B499,'R004'!$X$5:$Y$19,2,FALSE),0)+IFERROR(VLOOKUP(B499,'R005'!$X$5:$Y$19,2,FALSE),0)+IFERROR(VLOOKUP(B499,'R006'!$X$5:$Y$19,2,FALSE),0)+IFERROR(VLOOKUP(B499,'R007'!$X$5:$Y$19,2,FALSE),0)+IFERROR(VLOOKUP(B499,'R008'!$X$5:$Y$19,2,FALSE),0)+IFERROR(VLOOKUP(B499,'R009'!$X$5:$Y$19,2,FALSE),0)+IFERROR(VLOOKUP(B499,'R010'!$X$5:$Y$19,2,FALSE),0)+IFERROR(VLOOKUP(B499,'R011'!$X$5:$Y$19,2,FALSE),0)+IFERROR(VLOOKUP(B499,'R012'!$X$5:$Y$19,2,FALSE),0)+IFERROR(VLOOKUP(B499,'R013'!$X$5:$Y$19,2,FALSE),0)+IFERROR(VLOOKUP(B499,'R014'!$X$5:$Y$19,2,FALSE),0)+IFERROR(VLOOKUP(B499,'R015'!$X$5:$Y$19,2,FALSE),0)+IFERROR(VLOOKUP(B499,'R016'!$X$5:$Y$19,2,FALSE),0)+IFERROR(VLOOKUP(B499,'R017'!$X$5:$Y$19,2,FALSE),0)+IFERROR(VLOOKUP(B499,'R018'!$X$5:$Y$19,2,FALSE),0)+IFERROR(VLOOKUP(B499,'R019'!$X$5:$Y$19,2,FALSE),0)+IFERROR(VLOOKUP(B499,'R020'!$X$5:$Y$19,2,FALSE),0)+IFERROR(VLOOKUP(B499,'R021'!$X$5:$Y$19,2,FALSE),0)</f>
        <v>0</v>
      </c>
      <c r="W499" s="30">
        <f t="shared" ca="1" si="36"/>
        <v>0</v>
      </c>
      <c r="X499" s="31">
        <f t="shared" ca="1" si="37"/>
        <v>0</v>
      </c>
      <c r="Y499" s="19">
        <f ca="1">IFERROR(VLOOKUP(B499,'R001'!$X$5:$Z$19,2,FALSE),0)+IFERROR(VLOOKUP(B499,'R002'!$X$5:$Z$19,2,FALSE),0)+IFERROR(VLOOKUP(B499,'R003'!$X$5:$Z$19,2,FALSE),0)+IFERROR(VLOOKUP(B499,'R004'!$X$5:$Z$19,2,FALSE),0)+IFERROR(VLOOKUP(B499,'R005'!$X$5:$Z$19,2,FALSE),0)+IFERROR(VLOOKUP(B499,'R006'!$X$5:$Z$19,2,FALSE),0)+IFERROR(VLOOKUP(B499,'R007'!$X$5:$Z$19,2,FALSE),0)+IFERROR(VLOOKUP(B499,'R008'!$X$5:$Z$19,2,FALSE),0)+IFERROR(VLOOKUP(B499,'R009'!$X$5:$Z$19,2,FALSE),0)+IFERROR(VLOOKUP(B499,'R010'!$X$5:$Z$19,2,FALSE),0)+IFERROR(VLOOKUP(B499,'R011'!$X$5:$Z$19,2,FALSE),0)+IFERROR(VLOOKUP(B499,'R012'!$X$5:$Z$19,2,FALSE),0)+IFERROR(VLOOKUP(B499,'R013'!$X$5:$Z$19,2,FALSE),0)+IFERROR(VLOOKUP(B499,'R014'!$X$5:$Z$19,2,FALSE),0)+IFERROR(VLOOKUP(B499,'R015'!$X$5:$Z$19,2,FALSE),0)+IFERROR(VLOOKUP(B499,'R016'!$X$5:$Z$19,2,FALSE),0)+IFERROR(VLOOKUP(B499,'R017'!$X$5:$Z$19,2,FALSE),0)+IFERROR(VLOOKUP(B499,'R018'!$X$5:$Z$19,2,FALSE),0)+IFERROR(VLOOKUP(B499,'R019'!$X$5:$Z$19,2,FALSE),0)+IFERROR(VLOOKUP(B499,'R020'!$X$5:$Z$19,2,FALSE),0)+IFERROR(VLOOKUP(B499,'R021'!$X$5:$Z$19,2,FALSE),0)</f>
        <v>0</v>
      </c>
      <c r="Z499" s="20">
        <f t="shared" ca="1" si="38"/>
        <v>0</v>
      </c>
      <c r="AA499" s="21">
        <f t="shared" ca="1" si="39"/>
        <v>0</v>
      </c>
      <c r="AB499" s="16"/>
    </row>
    <row r="500" spans="1:28" x14ac:dyDescent="0.25">
      <c r="A500" s="14"/>
      <c r="B500" s="130"/>
      <c r="C500" s="130"/>
      <c r="D500" s="180"/>
      <c r="E500" s="131"/>
      <c r="F500" s="32">
        <f t="shared" si="35"/>
        <v>0</v>
      </c>
      <c r="G500" s="132"/>
      <c r="H500" s="133"/>
      <c r="I500" s="133"/>
      <c r="J500" s="133"/>
      <c r="K500" s="133"/>
      <c r="L500" s="133"/>
      <c r="M500" s="133"/>
      <c r="N500" s="133"/>
      <c r="O500" s="133"/>
      <c r="P500" s="133"/>
      <c r="Q500" s="133"/>
      <c r="R500" s="133"/>
      <c r="S500" s="133"/>
      <c r="T500" s="133"/>
      <c r="U500" s="133"/>
      <c r="V500" s="29">
        <f ca="1">IFERROR(VLOOKUP(B500,'R001'!$X$5:$Y$19,2,FALSE),0)+IFERROR(VLOOKUP(B500,'R002'!$X$5:$Y$19,2,FALSE),0)+IFERROR(VLOOKUP(B500,'R003'!$X$5:$Y$19,2,FALSE),0)+IFERROR(VLOOKUP(B500,'R004'!$X$5:$Y$19,2,FALSE),0)+IFERROR(VLOOKUP(B500,'R005'!$X$5:$Y$19,2,FALSE),0)+IFERROR(VLOOKUP(B500,'R006'!$X$5:$Y$19,2,FALSE),0)+IFERROR(VLOOKUP(B500,'R007'!$X$5:$Y$19,2,FALSE),0)+IFERROR(VLOOKUP(B500,'R008'!$X$5:$Y$19,2,FALSE),0)+IFERROR(VLOOKUP(B500,'R009'!$X$5:$Y$19,2,FALSE),0)+IFERROR(VLOOKUP(B500,'R010'!$X$5:$Y$19,2,FALSE),0)+IFERROR(VLOOKUP(B500,'R011'!$X$5:$Y$19,2,FALSE),0)+IFERROR(VLOOKUP(B500,'R012'!$X$5:$Y$19,2,FALSE),0)+IFERROR(VLOOKUP(B500,'R013'!$X$5:$Y$19,2,FALSE),0)+IFERROR(VLOOKUP(B500,'R014'!$X$5:$Y$19,2,FALSE),0)+IFERROR(VLOOKUP(B500,'R015'!$X$5:$Y$19,2,FALSE),0)+IFERROR(VLOOKUP(B500,'R016'!$X$5:$Y$19,2,FALSE),0)+IFERROR(VLOOKUP(B500,'R017'!$X$5:$Y$19,2,FALSE),0)+IFERROR(VLOOKUP(B500,'R018'!$X$5:$Y$19,2,FALSE),0)+IFERROR(VLOOKUP(B500,'R019'!$X$5:$Y$19,2,FALSE),0)+IFERROR(VLOOKUP(B500,'R020'!$X$5:$Y$19,2,FALSE),0)+IFERROR(VLOOKUP(B500,'R021'!$X$5:$Y$19,2,FALSE),0)</f>
        <v>0</v>
      </c>
      <c r="W500" s="30">
        <f t="shared" ca="1" si="36"/>
        <v>0</v>
      </c>
      <c r="X500" s="31">
        <f t="shared" ca="1" si="37"/>
        <v>0</v>
      </c>
      <c r="Y500" s="19">
        <f ca="1">IFERROR(VLOOKUP(B500,'R001'!$X$5:$Z$19,2,FALSE),0)+IFERROR(VLOOKUP(B500,'R002'!$X$5:$Z$19,2,FALSE),0)+IFERROR(VLOOKUP(B500,'R003'!$X$5:$Z$19,2,FALSE),0)+IFERROR(VLOOKUP(B500,'R004'!$X$5:$Z$19,2,FALSE),0)+IFERROR(VLOOKUP(B500,'R005'!$X$5:$Z$19,2,FALSE),0)+IFERROR(VLOOKUP(B500,'R006'!$X$5:$Z$19,2,FALSE),0)+IFERROR(VLOOKUP(B500,'R007'!$X$5:$Z$19,2,FALSE),0)+IFERROR(VLOOKUP(B500,'R008'!$X$5:$Z$19,2,FALSE),0)+IFERROR(VLOOKUP(B500,'R009'!$X$5:$Z$19,2,FALSE),0)+IFERROR(VLOOKUP(B500,'R010'!$X$5:$Z$19,2,FALSE),0)+IFERROR(VLOOKUP(B500,'R011'!$X$5:$Z$19,2,FALSE),0)+IFERROR(VLOOKUP(B500,'R012'!$X$5:$Z$19,2,FALSE),0)+IFERROR(VLOOKUP(B500,'R013'!$X$5:$Z$19,2,FALSE),0)+IFERROR(VLOOKUP(B500,'R014'!$X$5:$Z$19,2,FALSE),0)+IFERROR(VLOOKUP(B500,'R015'!$X$5:$Z$19,2,FALSE),0)+IFERROR(VLOOKUP(B500,'R016'!$X$5:$Z$19,2,FALSE),0)+IFERROR(VLOOKUP(B500,'R017'!$X$5:$Z$19,2,FALSE),0)+IFERROR(VLOOKUP(B500,'R018'!$X$5:$Z$19,2,FALSE),0)+IFERROR(VLOOKUP(B500,'R019'!$X$5:$Z$19,2,FALSE),0)+IFERROR(VLOOKUP(B500,'R020'!$X$5:$Z$19,2,FALSE),0)+IFERROR(VLOOKUP(B500,'R021'!$X$5:$Z$19,2,FALSE),0)</f>
        <v>0</v>
      </c>
      <c r="Z500" s="20">
        <f t="shared" ca="1" si="38"/>
        <v>0</v>
      </c>
      <c r="AA500" s="21">
        <f t="shared" ca="1" si="39"/>
        <v>0</v>
      </c>
      <c r="AB500" s="16"/>
    </row>
    <row r="501" spans="1:28" x14ac:dyDescent="0.25">
      <c r="A501" s="14"/>
      <c r="B501" s="130"/>
      <c r="C501" s="130"/>
      <c r="D501" s="180"/>
      <c r="E501" s="131"/>
      <c r="F501" s="32">
        <f t="shared" si="35"/>
        <v>0</v>
      </c>
      <c r="G501" s="132"/>
      <c r="H501" s="133"/>
      <c r="I501" s="133"/>
      <c r="J501" s="133"/>
      <c r="K501" s="133"/>
      <c r="L501" s="133"/>
      <c r="M501" s="133"/>
      <c r="N501" s="133"/>
      <c r="O501" s="133"/>
      <c r="P501" s="133"/>
      <c r="Q501" s="133"/>
      <c r="R501" s="133"/>
      <c r="S501" s="133"/>
      <c r="T501" s="133"/>
      <c r="U501" s="133"/>
      <c r="V501" s="29">
        <f ca="1">IFERROR(VLOOKUP(B501,'R001'!$X$5:$Y$19,2,FALSE),0)+IFERROR(VLOOKUP(B501,'R002'!$X$5:$Y$19,2,FALSE),0)+IFERROR(VLOOKUP(B501,'R003'!$X$5:$Y$19,2,FALSE),0)+IFERROR(VLOOKUP(B501,'R004'!$X$5:$Y$19,2,FALSE),0)+IFERROR(VLOOKUP(B501,'R005'!$X$5:$Y$19,2,FALSE),0)+IFERROR(VLOOKUP(B501,'R006'!$X$5:$Y$19,2,FALSE),0)+IFERROR(VLOOKUP(B501,'R007'!$X$5:$Y$19,2,FALSE),0)+IFERROR(VLOOKUP(B501,'R008'!$X$5:$Y$19,2,FALSE),0)+IFERROR(VLOOKUP(B501,'R009'!$X$5:$Y$19,2,FALSE),0)+IFERROR(VLOOKUP(B501,'R010'!$X$5:$Y$19,2,FALSE),0)+IFERROR(VLOOKUP(B501,'R011'!$X$5:$Y$19,2,FALSE),0)+IFERROR(VLOOKUP(B501,'R012'!$X$5:$Y$19,2,FALSE),0)+IFERROR(VLOOKUP(B501,'R013'!$X$5:$Y$19,2,FALSE),0)+IFERROR(VLOOKUP(B501,'R014'!$X$5:$Y$19,2,FALSE),0)+IFERROR(VLOOKUP(B501,'R015'!$X$5:$Y$19,2,FALSE),0)+IFERROR(VLOOKUP(B501,'R016'!$X$5:$Y$19,2,FALSE),0)+IFERROR(VLOOKUP(B501,'R017'!$X$5:$Y$19,2,FALSE),0)+IFERROR(VLOOKUP(B501,'R018'!$X$5:$Y$19,2,FALSE),0)+IFERROR(VLOOKUP(B501,'R019'!$X$5:$Y$19,2,FALSE),0)+IFERROR(VLOOKUP(B501,'R020'!$X$5:$Y$19,2,FALSE),0)+IFERROR(VLOOKUP(B501,'R021'!$X$5:$Y$19,2,FALSE),0)</f>
        <v>0</v>
      </c>
      <c r="W501" s="30">
        <f t="shared" ca="1" si="36"/>
        <v>0</v>
      </c>
      <c r="X501" s="31">
        <f t="shared" ca="1" si="37"/>
        <v>0</v>
      </c>
      <c r="Y501" s="19">
        <f ca="1">IFERROR(VLOOKUP(B501,'R001'!$X$5:$Z$19,2,FALSE),0)+IFERROR(VLOOKUP(B501,'R002'!$X$5:$Z$19,2,FALSE),0)+IFERROR(VLOOKUP(B501,'R003'!$X$5:$Z$19,2,FALSE),0)+IFERROR(VLOOKUP(B501,'R004'!$X$5:$Z$19,2,FALSE),0)+IFERROR(VLOOKUP(B501,'R005'!$X$5:$Z$19,2,FALSE),0)+IFERROR(VLOOKUP(B501,'R006'!$X$5:$Z$19,2,FALSE),0)+IFERROR(VLOOKUP(B501,'R007'!$X$5:$Z$19,2,FALSE),0)+IFERROR(VLOOKUP(B501,'R008'!$X$5:$Z$19,2,FALSE),0)+IFERROR(VLOOKUP(B501,'R009'!$X$5:$Z$19,2,FALSE),0)+IFERROR(VLOOKUP(B501,'R010'!$X$5:$Z$19,2,FALSE),0)+IFERROR(VLOOKUP(B501,'R011'!$X$5:$Z$19,2,FALSE),0)+IFERROR(VLOOKUP(B501,'R012'!$X$5:$Z$19,2,FALSE),0)+IFERROR(VLOOKUP(B501,'R013'!$X$5:$Z$19,2,FALSE),0)+IFERROR(VLOOKUP(B501,'R014'!$X$5:$Z$19,2,FALSE),0)+IFERROR(VLOOKUP(B501,'R015'!$X$5:$Z$19,2,FALSE),0)+IFERROR(VLOOKUP(B501,'R016'!$X$5:$Z$19,2,FALSE),0)+IFERROR(VLOOKUP(B501,'R017'!$X$5:$Z$19,2,FALSE),0)+IFERROR(VLOOKUP(B501,'R018'!$X$5:$Z$19,2,FALSE),0)+IFERROR(VLOOKUP(B501,'R019'!$X$5:$Z$19,2,FALSE),0)+IFERROR(VLOOKUP(B501,'R020'!$X$5:$Z$19,2,FALSE),0)+IFERROR(VLOOKUP(B501,'R021'!$X$5:$Z$19,2,FALSE),0)</f>
        <v>0</v>
      </c>
      <c r="Z501" s="20">
        <f t="shared" ca="1" si="38"/>
        <v>0</v>
      </c>
      <c r="AA501" s="21">
        <f t="shared" ca="1" si="39"/>
        <v>0</v>
      </c>
      <c r="AB501" s="16"/>
    </row>
    <row r="502" spans="1:28" x14ac:dyDescent="0.25">
      <c r="A502" s="14"/>
      <c r="B502" s="130"/>
      <c r="C502" s="130"/>
      <c r="D502" s="180"/>
      <c r="E502" s="131"/>
      <c r="F502" s="32">
        <f t="shared" si="35"/>
        <v>0</v>
      </c>
      <c r="G502" s="132"/>
      <c r="H502" s="133"/>
      <c r="I502" s="133"/>
      <c r="J502" s="133"/>
      <c r="K502" s="133"/>
      <c r="L502" s="133"/>
      <c r="M502" s="133"/>
      <c r="N502" s="133"/>
      <c r="O502" s="133"/>
      <c r="P502" s="133"/>
      <c r="Q502" s="133"/>
      <c r="R502" s="133"/>
      <c r="S502" s="133"/>
      <c r="T502" s="133"/>
      <c r="U502" s="133"/>
      <c r="V502" s="29">
        <f ca="1">IFERROR(VLOOKUP(B502,'R001'!$X$5:$Y$19,2,FALSE),0)+IFERROR(VLOOKUP(B502,'R002'!$X$5:$Y$19,2,FALSE),0)+IFERROR(VLOOKUP(B502,'R003'!$X$5:$Y$19,2,FALSE),0)+IFERROR(VLOOKUP(B502,'R004'!$X$5:$Y$19,2,FALSE),0)+IFERROR(VLOOKUP(B502,'R005'!$X$5:$Y$19,2,FALSE),0)+IFERROR(VLOOKUP(B502,'R006'!$X$5:$Y$19,2,FALSE),0)+IFERROR(VLOOKUP(B502,'R007'!$X$5:$Y$19,2,FALSE),0)+IFERROR(VLOOKUP(B502,'R008'!$X$5:$Y$19,2,FALSE),0)+IFERROR(VLOOKUP(B502,'R009'!$X$5:$Y$19,2,FALSE),0)+IFERROR(VLOOKUP(B502,'R010'!$X$5:$Y$19,2,FALSE),0)+IFERROR(VLOOKUP(B502,'R011'!$X$5:$Y$19,2,FALSE),0)+IFERROR(VLOOKUP(B502,'R012'!$X$5:$Y$19,2,FALSE),0)+IFERROR(VLOOKUP(B502,'R013'!$X$5:$Y$19,2,FALSE),0)+IFERROR(VLOOKUP(B502,'R014'!$X$5:$Y$19,2,FALSE),0)+IFERROR(VLOOKUP(B502,'R015'!$X$5:$Y$19,2,FALSE),0)+IFERROR(VLOOKUP(B502,'R016'!$X$5:$Y$19,2,FALSE),0)+IFERROR(VLOOKUP(B502,'R017'!$X$5:$Y$19,2,FALSE),0)+IFERROR(VLOOKUP(B502,'R018'!$X$5:$Y$19,2,FALSE),0)+IFERROR(VLOOKUP(B502,'R019'!$X$5:$Y$19,2,FALSE),0)+IFERROR(VLOOKUP(B502,'R020'!$X$5:$Y$19,2,FALSE),0)+IFERROR(VLOOKUP(B502,'R021'!$X$5:$Y$19,2,FALSE),0)</f>
        <v>0</v>
      </c>
      <c r="W502" s="30">
        <f t="shared" ca="1" si="36"/>
        <v>0</v>
      </c>
      <c r="X502" s="31">
        <f t="shared" ca="1" si="37"/>
        <v>0</v>
      </c>
      <c r="Y502" s="19">
        <f ca="1">IFERROR(VLOOKUP(B502,'R001'!$X$5:$Z$19,2,FALSE),0)+IFERROR(VLOOKUP(B502,'R002'!$X$5:$Z$19,2,FALSE),0)+IFERROR(VLOOKUP(B502,'R003'!$X$5:$Z$19,2,FALSE),0)+IFERROR(VLOOKUP(B502,'R004'!$X$5:$Z$19,2,FALSE),0)+IFERROR(VLOOKUP(B502,'R005'!$X$5:$Z$19,2,FALSE),0)+IFERROR(VLOOKUP(B502,'R006'!$X$5:$Z$19,2,FALSE),0)+IFERROR(VLOOKUP(B502,'R007'!$X$5:$Z$19,2,FALSE),0)+IFERROR(VLOOKUP(B502,'R008'!$X$5:$Z$19,2,FALSE),0)+IFERROR(VLOOKUP(B502,'R009'!$X$5:$Z$19,2,FALSE),0)+IFERROR(VLOOKUP(B502,'R010'!$X$5:$Z$19,2,FALSE),0)+IFERROR(VLOOKUP(B502,'R011'!$X$5:$Z$19,2,FALSE),0)+IFERROR(VLOOKUP(B502,'R012'!$X$5:$Z$19,2,FALSE),0)+IFERROR(VLOOKUP(B502,'R013'!$X$5:$Z$19,2,FALSE),0)+IFERROR(VLOOKUP(B502,'R014'!$X$5:$Z$19,2,FALSE),0)+IFERROR(VLOOKUP(B502,'R015'!$X$5:$Z$19,2,FALSE),0)+IFERROR(VLOOKUP(B502,'R016'!$X$5:$Z$19,2,FALSE),0)+IFERROR(VLOOKUP(B502,'R017'!$X$5:$Z$19,2,FALSE),0)+IFERROR(VLOOKUP(B502,'R018'!$X$5:$Z$19,2,FALSE),0)+IFERROR(VLOOKUP(B502,'R019'!$X$5:$Z$19,2,FALSE),0)+IFERROR(VLOOKUP(B502,'R020'!$X$5:$Z$19,2,FALSE),0)+IFERROR(VLOOKUP(B502,'R021'!$X$5:$Z$19,2,FALSE),0)</f>
        <v>0</v>
      </c>
      <c r="Z502" s="20">
        <f t="shared" ca="1" si="38"/>
        <v>0</v>
      </c>
      <c r="AA502" s="21">
        <f t="shared" ca="1" si="39"/>
        <v>0</v>
      </c>
      <c r="AB502" s="16"/>
    </row>
    <row r="503" spans="1:28" x14ac:dyDescent="0.25">
      <c r="A503" s="14"/>
      <c r="B503" s="130"/>
      <c r="C503" s="130"/>
      <c r="D503" s="180"/>
      <c r="E503" s="131"/>
      <c r="F503" s="32">
        <f t="shared" si="35"/>
        <v>0</v>
      </c>
      <c r="G503" s="132"/>
      <c r="H503" s="133"/>
      <c r="I503" s="133"/>
      <c r="J503" s="133"/>
      <c r="K503" s="133"/>
      <c r="L503" s="133"/>
      <c r="M503" s="133"/>
      <c r="N503" s="133"/>
      <c r="O503" s="133"/>
      <c r="P503" s="133"/>
      <c r="Q503" s="133"/>
      <c r="R503" s="133"/>
      <c r="S503" s="133"/>
      <c r="T503" s="133"/>
      <c r="U503" s="133"/>
      <c r="V503" s="29">
        <f ca="1">IFERROR(VLOOKUP(B503,'R001'!$X$5:$Y$19,2,FALSE),0)+IFERROR(VLOOKUP(B503,'R002'!$X$5:$Y$19,2,FALSE),0)+IFERROR(VLOOKUP(B503,'R003'!$X$5:$Y$19,2,FALSE),0)+IFERROR(VLOOKUP(B503,'R004'!$X$5:$Y$19,2,FALSE),0)+IFERROR(VLOOKUP(B503,'R005'!$X$5:$Y$19,2,FALSE),0)+IFERROR(VLOOKUP(B503,'R006'!$X$5:$Y$19,2,FALSE),0)+IFERROR(VLOOKUP(B503,'R007'!$X$5:$Y$19,2,FALSE),0)+IFERROR(VLOOKUP(B503,'R008'!$X$5:$Y$19,2,FALSE),0)+IFERROR(VLOOKUP(B503,'R009'!$X$5:$Y$19,2,FALSE),0)+IFERROR(VLOOKUP(B503,'R010'!$X$5:$Y$19,2,FALSE),0)+IFERROR(VLOOKUP(B503,'R011'!$X$5:$Y$19,2,FALSE),0)+IFERROR(VLOOKUP(B503,'R012'!$X$5:$Y$19,2,FALSE),0)+IFERROR(VLOOKUP(B503,'R013'!$X$5:$Y$19,2,FALSE),0)+IFERROR(VLOOKUP(B503,'R014'!$X$5:$Y$19,2,FALSE),0)+IFERROR(VLOOKUP(B503,'R015'!$X$5:$Y$19,2,FALSE),0)+IFERROR(VLOOKUP(B503,'R016'!$X$5:$Y$19,2,FALSE),0)+IFERROR(VLOOKUP(B503,'R017'!$X$5:$Y$19,2,FALSE),0)+IFERROR(VLOOKUP(B503,'R018'!$X$5:$Y$19,2,FALSE),0)+IFERROR(VLOOKUP(B503,'R019'!$X$5:$Y$19,2,FALSE),0)+IFERROR(VLOOKUP(B503,'R020'!$X$5:$Y$19,2,FALSE),0)+IFERROR(VLOOKUP(B503,'R021'!$X$5:$Y$19,2,FALSE),0)</f>
        <v>0</v>
      </c>
      <c r="W503" s="30">
        <f t="shared" ca="1" si="36"/>
        <v>0</v>
      </c>
      <c r="X503" s="31">
        <f t="shared" ca="1" si="37"/>
        <v>0</v>
      </c>
      <c r="Y503" s="19">
        <f ca="1">IFERROR(VLOOKUP(B503,'R001'!$X$5:$Z$19,2,FALSE),0)+IFERROR(VLOOKUP(B503,'R002'!$X$5:$Z$19,2,FALSE),0)+IFERROR(VLOOKUP(B503,'R003'!$X$5:$Z$19,2,FALSE),0)+IFERROR(VLOOKUP(B503,'R004'!$X$5:$Z$19,2,FALSE),0)+IFERROR(VLOOKUP(B503,'R005'!$X$5:$Z$19,2,FALSE),0)+IFERROR(VLOOKUP(B503,'R006'!$X$5:$Z$19,2,FALSE),0)+IFERROR(VLOOKUP(B503,'R007'!$X$5:$Z$19,2,FALSE),0)+IFERROR(VLOOKUP(B503,'R008'!$X$5:$Z$19,2,FALSE),0)+IFERROR(VLOOKUP(B503,'R009'!$X$5:$Z$19,2,FALSE),0)+IFERROR(VLOOKUP(B503,'R010'!$X$5:$Z$19,2,FALSE),0)+IFERROR(VLOOKUP(B503,'R011'!$X$5:$Z$19,2,FALSE),0)+IFERROR(VLOOKUP(B503,'R012'!$X$5:$Z$19,2,FALSE),0)+IFERROR(VLOOKUP(B503,'R013'!$X$5:$Z$19,2,FALSE),0)+IFERROR(VLOOKUP(B503,'R014'!$X$5:$Z$19,2,FALSE),0)+IFERROR(VLOOKUP(B503,'R015'!$X$5:$Z$19,2,FALSE),0)+IFERROR(VLOOKUP(B503,'R016'!$X$5:$Z$19,2,FALSE),0)+IFERROR(VLOOKUP(B503,'R017'!$X$5:$Z$19,2,FALSE),0)+IFERROR(VLOOKUP(B503,'R018'!$X$5:$Z$19,2,FALSE),0)+IFERROR(VLOOKUP(B503,'R019'!$X$5:$Z$19,2,FALSE),0)+IFERROR(VLOOKUP(B503,'R020'!$X$5:$Z$19,2,FALSE),0)+IFERROR(VLOOKUP(B503,'R021'!$X$5:$Z$19,2,FALSE),0)</f>
        <v>0</v>
      </c>
      <c r="Z503" s="20">
        <f t="shared" ca="1" si="38"/>
        <v>0</v>
      </c>
      <c r="AA503" s="21">
        <f t="shared" ca="1" si="39"/>
        <v>0</v>
      </c>
      <c r="AB503" s="16"/>
    </row>
    <row r="504" spans="1:28" x14ac:dyDescent="0.25">
      <c r="A504" s="7"/>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7"/>
    </row>
  </sheetData>
  <sheetProtection sheet="1" sort="0" autoFilter="0"/>
  <autoFilter ref="B3:C503" xr:uid="{3A317F14-31E9-42DC-A5BA-34EBE661E216}"/>
  <sortState ref="B4:AB503">
    <sortCondition ref="B4"/>
  </sortState>
  <mergeCells count="3">
    <mergeCell ref="B2:U2"/>
    <mergeCell ref="V2:X2"/>
    <mergeCell ref="Y2:AA2"/>
  </mergeCells>
  <dataValidations count="2">
    <dataValidation type="list" allowBlank="1" showDropDown="1" showInputMessage="1" showErrorMessage="1" sqref="H4:U201" xr:uid="{B14DFA94-0045-4C6A-9F56-07E2039D6044}">
      <formula1>"x"</formula1>
    </dataValidation>
    <dataValidation type="textLength" operator="lessThanOrEqual" showInputMessage="1" showErrorMessage="1" error="El nombre del ingrediente no puede tener más de 40 caracteres." sqref="B4:B503" xr:uid="{FAD3171C-F63B-421C-9EE9-28C7034A3EB4}">
      <formula1>40</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32" r:id="rId4" name="CommandButton1">
          <controlPr defaultSize="0" autoLine="0" r:id="rId5">
            <anchor moveWithCells="1">
              <from>
                <xdr:col>1</xdr:col>
                <xdr:colOff>228600</xdr:colOff>
                <xdr:row>2</xdr:row>
                <xdr:rowOff>657225</xdr:rowOff>
              </from>
              <to>
                <xdr:col>1</xdr:col>
                <xdr:colOff>2447925</xdr:colOff>
                <xdr:row>2</xdr:row>
                <xdr:rowOff>1381125</xdr:rowOff>
              </to>
            </anchor>
          </controlPr>
        </control>
      </mc:Choice>
      <mc:Fallback>
        <control shapeId="1032" r:id="rId4"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CAA56-6438-445E-A267-A735E57E9DD2}">
  <sheetPr codeName="Hoja17"/>
  <dimension ref="A1:G43"/>
  <sheetViews>
    <sheetView showGridLines="0" workbookViewId="0">
      <selection activeCell="B2" sqref="B2"/>
    </sheetView>
  </sheetViews>
  <sheetFormatPr baseColWidth="10" defaultRowHeight="15" x14ac:dyDescent="0.25"/>
  <cols>
    <col min="1" max="1" width="3.7109375" style="128" customWidth="1"/>
    <col min="2" max="2" width="42.28515625" style="188" bestFit="1" customWidth="1"/>
    <col min="3" max="3" width="15" style="197" customWidth="1"/>
    <col min="4" max="4" width="10.7109375" style="184" customWidth="1"/>
    <col min="5" max="5" width="11.85546875" style="197" customWidth="1"/>
    <col min="6" max="6" width="10.28515625" style="189" customWidth="1"/>
    <col min="7" max="7" width="3.7109375" style="128" customWidth="1"/>
  </cols>
  <sheetData>
    <row r="1" spans="2:6" ht="60" customHeight="1" x14ac:dyDescent="0.25">
      <c r="B1" s="128"/>
      <c r="C1" s="195"/>
      <c r="D1" s="154"/>
      <c r="E1" s="195"/>
      <c r="F1" s="128"/>
    </row>
    <row r="2" spans="2:6" x14ac:dyDescent="0.25">
      <c r="B2" s="181" t="s">
        <v>130</v>
      </c>
      <c r="C2" s="196" t="s">
        <v>129</v>
      </c>
      <c r="D2" s="181" t="s">
        <v>126</v>
      </c>
      <c r="E2" s="198" t="s">
        <v>128</v>
      </c>
      <c r="F2" s="182" t="s">
        <v>127</v>
      </c>
    </row>
    <row r="3" spans="2:6" x14ac:dyDescent="0.25">
      <c r="B3" s="183" t="s">
        <v>121</v>
      </c>
      <c r="C3" s="197">
        <v>0</v>
      </c>
      <c r="D3" s="185">
        <v>0</v>
      </c>
      <c r="E3" s="184"/>
      <c r="F3" s="186">
        <v>0</v>
      </c>
    </row>
    <row r="4" spans="2:6" x14ac:dyDescent="0.25">
      <c r="B4" s="187" t="s">
        <v>121</v>
      </c>
      <c r="C4" s="197">
        <v>0</v>
      </c>
      <c r="D4" s="185">
        <v>0</v>
      </c>
      <c r="E4" s="184"/>
      <c r="F4" s="186">
        <v>0</v>
      </c>
    </row>
    <row r="5" spans="2:6" x14ac:dyDescent="0.25">
      <c r="B5" s="183"/>
      <c r="D5" s="185"/>
      <c r="E5" s="184"/>
      <c r="F5" s="186"/>
    </row>
    <row r="6" spans="2:6" x14ac:dyDescent="0.25">
      <c r="B6" s="183" t="s">
        <v>122</v>
      </c>
      <c r="C6" s="197">
        <v>0</v>
      </c>
      <c r="D6" s="185">
        <v>0</v>
      </c>
      <c r="E6" s="184"/>
      <c r="F6" s="186">
        <v>0</v>
      </c>
    </row>
    <row r="7" spans="2:6" x14ac:dyDescent="0.25">
      <c r="B7"/>
      <c r="C7"/>
      <c r="D7"/>
      <c r="E7"/>
      <c r="F7"/>
    </row>
    <row r="8" spans="2:6" x14ac:dyDescent="0.25">
      <c r="B8"/>
      <c r="C8"/>
      <c r="D8"/>
      <c r="E8"/>
      <c r="F8"/>
    </row>
    <row r="9" spans="2:6" x14ac:dyDescent="0.25">
      <c r="B9"/>
      <c r="C9"/>
      <c r="D9"/>
      <c r="E9"/>
      <c r="F9"/>
    </row>
    <row r="10" spans="2:6" x14ac:dyDescent="0.25">
      <c r="B10"/>
      <c r="C10"/>
      <c r="D10"/>
      <c r="E10"/>
      <c r="F10"/>
    </row>
    <row r="11" spans="2:6" x14ac:dyDescent="0.25">
      <c r="B11"/>
      <c r="C11"/>
      <c r="D11"/>
      <c r="E11"/>
      <c r="F11"/>
    </row>
    <row r="12" spans="2:6" x14ac:dyDescent="0.25">
      <c r="B12"/>
      <c r="C12"/>
      <c r="D12"/>
      <c r="E12"/>
      <c r="F12"/>
    </row>
    <row r="13" spans="2:6" x14ac:dyDescent="0.25">
      <c r="B13"/>
      <c r="C13"/>
      <c r="D13"/>
      <c r="E13"/>
      <c r="F13"/>
    </row>
    <row r="14" spans="2:6" x14ac:dyDescent="0.25">
      <c r="B14"/>
      <c r="C14"/>
      <c r="D14"/>
      <c r="E14"/>
      <c r="F14"/>
    </row>
    <row r="15" spans="2:6" x14ac:dyDescent="0.25">
      <c r="B15"/>
      <c r="C15"/>
      <c r="D15"/>
      <c r="E15"/>
      <c r="F15"/>
    </row>
    <row r="16" spans="2:6" x14ac:dyDescent="0.25">
      <c r="B16"/>
      <c r="C16"/>
      <c r="D16"/>
      <c r="E16"/>
      <c r="F16"/>
    </row>
    <row r="17" spans="2:6" x14ac:dyDescent="0.25">
      <c r="B17"/>
      <c r="C17"/>
      <c r="D17"/>
      <c r="E17"/>
      <c r="F17"/>
    </row>
    <row r="18" spans="2:6" x14ac:dyDescent="0.25">
      <c r="B18"/>
      <c r="C18"/>
      <c r="D18"/>
      <c r="E18"/>
      <c r="F18"/>
    </row>
    <row r="19" spans="2:6" x14ac:dyDescent="0.25">
      <c r="B19"/>
      <c r="C19"/>
      <c r="D19"/>
      <c r="E19"/>
      <c r="F19"/>
    </row>
    <row r="20" spans="2:6" x14ac:dyDescent="0.25">
      <c r="B20"/>
      <c r="C20"/>
      <c r="D20"/>
      <c r="E20"/>
      <c r="F20"/>
    </row>
    <row r="21" spans="2:6" x14ac:dyDescent="0.25">
      <c r="B21"/>
      <c r="C21"/>
      <c r="D21"/>
      <c r="E21"/>
      <c r="F21"/>
    </row>
    <row r="22" spans="2:6" x14ac:dyDescent="0.25">
      <c r="B22"/>
      <c r="C22"/>
      <c r="D22"/>
      <c r="E22"/>
      <c r="F22"/>
    </row>
    <row r="23" spans="2:6" x14ac:dyDescent="0.25">
      <c r="B23"/>
      <c r="C23"/>
      <c r="D23"/>
      <c r="E23"/>
      <c r="F23"/>
    </row>
    <row r="24" spans="2:6" x14ac:dyDescent="0.25">
      <c r="B24"/>
      <c r="C24"/>
      <c r="D24"/>
      <c r="E24"/>
      <c r="F24"/>
    </row>
    <row r="25" spans="2:6" x14ac:dyDescent="0.25">
      <c r="B25"/>
      <c r="C25"/>
      <c r="D25"/>
      <c r="E25"/>
      <c r="F25"/>
    </row>
    <row r="26" spans="2:6" x14ac:dyDescent="0.25">
      <c r="B26"/>
      <c r="C26"/>
      <c r="D26"/>
      <c r="E26"/>
      <c r="F26"/>
    </row>
    <row r="27" spans="2:6" x14ac:dyDescent="0.25">
      <c r="B27"/>
      <c r="C27"/>
      <c r="D27"/>
      <c r="E27"/>
      <c r="F27"/>
    </row>
    <row r="28" spans="2:6" x14ac:dyDescent="0.25">
      <c r="B28"/>
      <c r="C28"/>
      <c r="D28"/>
      <c r="E28"/>
      <c r="F28"/>
    </row>
    <row r="29" spans="2:6" x14ac:dyDescent="0.25">
      <c r="B29"/>
      <c r="C29"/>
      <c r="D29"/>
      <c r="E29"/>
      <c r="F29"/>
    </row>
    <row r="30" spans="2:6" x14ac:dyDescent="0.25">
      <c r="B30"/>
      <c r="C30"/>
      <c r="D30"/>
      <c r="E30"/>
      <c r="F30"/>
    </row>
    <row r="31" spans="2:6" x14ac:dyDescent="0.25">
      <c r="B31"/>
      <c r="C31"/>
      <c r="D31"/>
      <c r="E31"/>
      <c r="F31"/>
    </row>
    <row r="32" spans="2:6" x14ac:dyDescent="0.25">
      <c r="B32"/>
      <c r="C32"/>
      <c r="D32"/>
      <c r="E32"/>
      <c r="F32"/>
    </row>
    <row r="33" spans="2:6" x14ac:dyDescent="0.25">
      <c r="B33"/>
      <c r="C33"/>
      <c r="D33"/>
      <c r="E33"/>
      <c r="F33"/>
    </row>
    <row r="34" spans="2:6" x14ac:dyDescent="0.25">
      <c r="B34"/>
      <c r="C34"/>
      <c r="D34"/>
      <c r="E34"/>
      <c r="F34"/>
    </row>
    <row r="35" spans="2:6" x14ac:dyDescent="0.25">
      <c r="B35"/>
      <c r="C35"/>
      <c r="D35"/>
      <c r="E35"/>
      <c r="F35"/>
    </row>
    <row r="36" spans="2:6" x14ac:dyDescent="0.25">
      <c r="B36"/>
      <c r="C36"/>
      <c r="D36"/>
      <c r="E36"/>
      <c r="F36"/>
    </row>
    <row r="37" spans="2:6" x14ac:dyDescent="0.25">
      <c r="B37"/>
      <c r="C37"/>
      <c r="D37"/>
      <c r="E37"/>
      <c r="F37"/>
    </row>
    <row r="38" spans="2:6" x14ac:dyDescent="0.25">
      <c r="B38"/>
      <c r="C38"/>
      <c r="D38"/>
      <c r="E38"/>
      <c r="F38"/>
    </row>
    <row r="39" spans="2:6" x14ac:dyDescent="0.25">
      <c r="B39"/>
      <c r="C39"/>
      <c r="D39"/>
      <c r="E39"/>
      <c r="F39"/>
    </row>
    <row r="40" spans="2:6" x14ac:dyDescent="0.25">
      <c r="B40"/>
      <c r="C40"/>
      <c r="D40"/>
      <c r="E40"/>
      <c r="F40"/>
    </row>
    <row r="41" spans="2:6" x14ac:dyDescent="0.25">
      <c r="B41"/>
      <c r="C41"/>
      <c r="D41"/>
      <c r="E41"/>
      <c r="F41"/>
    </row>
    <row r="42" spans="2:6" x14ac:dyDescent="0.25">
      <c r="B42"/>
      <c r="C42"/>
      <c r="D42"/>
      <c r="E42"/>
      <c r="F42"/>
    </row>
    <row r="43" spans="2:6" x14ac:dyDescent="0.25">
      <c r="B43"/>
      <c r="C43"/>
      <c r="D43"/>
      <c r="E43"/>
      <c r="F43"/>
    </row>
  </sheetData>
  <sheetProtection sort="0" pivotTables="0"/>
  <pageMargins left="0.7" right="0.7" top="0.75" bottom="0.75" header="0.3" footer="0.3"/>
  <drawing r:id="rId2"/>
  <legacyDrawing r:id="rId3"/>
  <controls>
    <mc:AlternateContent xmlns:mc="http://schemas.openxmlformats.org/markup-compatibility/2006">
      <mc:Choice Requires="x14">
        <control shapeId="6145" r:id="rId4" name="CommandButton1">
          <controlPr defaultSize="0" autoLine="0" r:id="rId5">
            <anchor moveWithCells="1">
              <from>
                <xdr:col>4</xdr:col>
                <xdr:colOff>590550</xdr:colOff>
                <xdr:row>0</xdr:row>
                <xdr:rowOff>209550</xdr:rowOff>
              </from>
              <to>
                <xdr:col>6</xdr:col>
                <xdr:colOff>9525</xdr:colOff>
                <xdr:row>0</xdr:row>
                <xdr:rowOff>733425</xdr:rowOff>
              </to>
            </anchor>
          </controlPr>
        </control>
      </mc:Choice>
      <mc:Fallback>
        <control shapeId="6145" r:id="rId4" name="CommandButton1"/>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59A19-5FC1-4AAA-BCE2-3C6B678654E3}">
  <sheetPr codeName="Hoja1"/>
  <dimension ref="A1:V26"/>
  <sheetViews>
    <sheetView showGridLines="0" workbookViewId="0">
      <pane ySplit="3" topLeftCell="A4" activePane="bottomLeft" state="frozen"/>
      <selection pane="bottomLeft"/>
    </sheetView>
  </sheetViews>
  <sheetFormatPr baseColWidth="10" defaultRowHeight="15" x14ac:dyDescent="0.25"/>
  <cols>
    <col min="1" max="1" width="3.7109375" style="2" customWidth="1"/>
    <col min="2" max="2" width="6.5703125" style="2" customWidth="1"/>
    <col min="3" max="3" width="50.7109375" style="2" customWidth="1"/>
    <col min="4" max="4" width="24.42578125" style="2" hidden="1" customWidth="1"/>
    <col min="5" max="6" width="6.85546875" style="2" bestFit="1" customWidth="1"/>
    <col min="7" max="8" width="8.42578125" style="2" bestFit="1" customWidth="1"/>
    <col min="9" max="9" width="7.42578125" style="2" bestFit="1" customWidth="1"/>
    <col min="10" max="10" width="5" style="2" customWidth="1"/>
    <col min="11" max="11" width="12.140625" style="2" customWidth="1"/>
    <col min="12" max="12" width="8.42578125" style="2" customWidth="1"/>
    <col min="13" max="17" width="3.5703125" style="5" bestFit="1" customWidth="1"/>
    <col min="18" max="20" width="3.5703125" style="5" customWidth="1"/>
    <col min="21" max="21" width="6.5703125" style="2" customWidth="1"/>
    <col min="22" max="22" width="3.7109375" style="2" customWidth="1"/>
    <col min="23" max="16384" width="11.42578125" style="2"/>
  </cols>
  <sheetData>
    <row r="1" spans="1:22" ht="60" customHeight="1" x14ac:dyDescent="0.25">
      <c r="A1" s="7"/>
      <c r="B1" s="7"/>
      <c r="C1" s="7"/>
      <c r="D1" s="7"/>
      <c r="E1" s="7"/>
      <c r="F1" s="7"/>
      <c r="G1" s="7"/>
      <c r="H1" s="7"/>
      <c r="I1" s="7"/>
      <c r="J1" s="7"/>
      <c r="K1" s="7"/>
      <c r="L1" s="7"/>
      <c r="M1" s="7"/>
      <c r="N1" s="7"/>
      <c r="O1" s="7"/>
      <c r="P1" s="7"/>
      <c r="Q1" s="7"/>
      <c r="R1" s="7"/>
      <c r="S1" s="7"/>
      <c r="T1" s="7"/>
      <c r="U1" s="7"/>
      <c r="V1" s="7"/>
    </row>
    <row r="2" spans="1:22" ht="15.75" thickBot="1" x14ac:dyDescent="0.3">
      <c r="A2" s="7"/>
      <c r="B2" s="206" t="s">
        <v>76</v>
      </c>
      <c r="C2" s="206"/>
      <c r="D2" s="206"/>
      <c r="E2" s="206"/>
      <c r="F2" s="206"/>
      <c r="G2" s="206"/>
      <c r="H2" s="206"/>
      <c r="I2" s="206"/>
      <c r="J2" s="207" t="s">
        <v>85</v>
      </c>
      <c r="K2" s="207"/>
      <c r="L2" s="207"/>
      <c r="M2" s="208" t="s">
        <v>84</v>
      </c>
      <c r="N2" s="208"/>
      <c r="O2" s="208"/>
      <c r="P2" s="208"/>
      <c r="Q2" s="208"/>
      <c r="R2" s="208"/>
      <c r="S2" s="208"/>
      <c r="T2" s="208"/>
      <c r="U2" s="208"/>
      <c r="V2" s="7"/>
    </row>
    <row r="3" spans="1:22" s="6" customFormat="1" ht="123" customHeight="1" x14ac:dyDescent="0.25">
      <c r="A3" s="8"/>
      <c r="B3" s="119" t="s">
        <v>20</v>
      </c>
      <c r="C3" s="120" t="s">
        <v>19</v>
      </c>
      <c r="D3" s="149"/>
      <c r="E3" s="121" t="s">
        <v>56</v>
      </c>
      <c r="F3" s="122" t="s">
        <v>57</v>
      </c>
      <c r="G3" s="122" t="s">
        <v>51</v>
      </c>
      <c r="H3" s="122" t="s">
        <v>52</v>
      </c>
      <c r="I3" s="122" t="s">
        <v>29</v>
      </c>
      <c r="J3" s="123" t="s">
        <v>28</v>
      </c>
      <c r="K3" s="124" t="s">
        <v>77</v>
      </c>
      <c r="L3" s="124" t="s">
        <v>90</v>
      </c>
      <c r="M3" s="125" t="s">
        <v>91</v>
      </c>
      <c r="N3" s="125" t="s">
        <v>53</v>
      </c>
      <c r="O3" s="125" t="s">
        <v>61</v>
      </c>
      <c r="P3" s="125" t="s">
        <v>62</v>
      </c>
      <c r="Q3" s="125" t="s">
        <v>58</v>
      </c>
      <c r="R3" s="126" t="s">
        <v>59</v>
      </c>
      <c r="S3" s="125" t="s">
        <v>60</v>
      </c>
      <c r="T3" s="126" t="s">
        <v>72</v>
      </c>
      <c r="U3" s="127" t="s">
        <v>80</v>
      </c>
      <c r="V3" s="12"/>
    </row>
    <row r="4" spans="1:22" x14ac:dyDescent="0.25">
      <c r="A4" s="9"/>
      <c r="B4" s="178" t="s">
        <v>31</v>
      </c>
      <c r="C4" s="134" t="s">
        <v>163</v>
      </c>
      <c r="D4" s="151" t="str">
        <f>B4&amp;". "&amp;C4</f>
        <v>R001. Receta 1</v>
      </c>
      <c r="E4" s="38">
        <f t="shared" ref="E4:E22" ca="1" si="0">IFERROR(INDIRECT("'"&amp;B4&amp;"'!c24"),0)</f>
        <v>0</v>
      </c>
      <c r="F4" s="39">
        <f t="shared" ref="F4:F22" ca="1" si="1">IFERROR(INDIRECT("'"&amp;B4&amp;"'!c25"),0)</f>
        <v>0</v>
      </c>
      <c r="G4" s="40">
        <f t="shared" ref="G4:G22" ca="1" si="2">IFERROR(INDIRECT("'"&amp;B4&amp;"'!H26"),0)</f>
        <v>0</v>
      </c>
      <c r="H4" s="40">
        <f t="shared" ref="H4:H22" ca="1" si="3">IFERROR(INDIRECT("'"&amp;B4&amp;"'!H27"),0)</f>
        <v>0</v>
      </c>
      <c r="I4" s="41">
        <f t="shared" ref="I4:I22" ca="1" si="4">IFERROR(INDIRECT("'"&amp;B4&amp;"'!H28"),0)</f>
        <v>0</v>
      </c>
      <c r="J4" s="135"/>
      <c r="K4" s="25">
        <f t="shared" ref="K4:K22" ca="1" si="5">J4*I4</f>
        <v>0</v>
      </c>
      <c r="L4" s="26">
        <f t="shared" ref="L4:L24" ca="1" si="6">IFERROR(K4/K$25,0)</f>
        <v>0</v>
      </c>
      <c r="M4" s="137"/>
      <c r="N4" s="137"/>
      <c r="O4" s="137"/>
      <c r="P4" s="137"/>
      <c r="Q4" s="137"/>
      <c r="R4" s="137"/>
      <c r="S4" s="137"/>
      <c r="T4" s="138"/>
      <c r="U4" s="139"/>
      <c r="V4" s="7"/>
    </row>
    <row r="5" spans="1:22" x14ac:dyDescent="0.25">
      <c r="A5" s="9"/>
      <c r="B5" s="178" t="s">
        <v>32</v>
      </c>
      <c r="C5" s="134" t="s">
        <v>95</v>
      </c>
      <c r="D5" s="151" t="str">
        <f t="shared" ref="D5:D23" si="7">B5&amp;". "&amp;C5</f>
        <v>R002. Receta 2</v>
      </c>
      <c r="E5" s="38">
        <f t="shared" ca="1" si="0"/>
        <v>0</v>
      </c>
      <c r="F5" s="39">
        <f t="shared" ca="1" si="1"/>
        <v>0</v>
      </c>
      <c r="G5" s="40">
        <f t="shared" ca="1" si="2"/>
        <v>0</v>
      </c>
      <c r="H5" s="40">
        <f t="shared" ca="1" si="3"/>
        <v>0</v>
      </c>
      <c r="I5" s="41">
        <f t="shared" ca="1" si="4"/>
        <v>0</v>
      </c>
      <c r="J5" s="135"/>
      <c r="K5" s="25">
        <f t="shared" ca="1" si="5"/>
        <v>0</v>
      </c>
      <c r="L5" s="26">
        <f t="shared" ca="1" si="6"/>
        <v>0</v>
      </c>
      <c r="M5" s="137"/>
      <c r="N5" s="137"/>
      <c r="O5" s="137"/>
      <c r="P5" s="137"/>
      <c r="Q5" s="137"/>
      <c r="R5" s="137"/>
      <c r="S5" s="137"/>
      <c r="T5" s="138"/>
      <c r="U5" s="135"/>
      <c r="V5" s="7"/>
    </row>
    <row r="6" spans="1:22" x14ac:dyDescent="0.25">
      <c r="A6" s="9"/>
      <c r="B6" s="178" t="s">
        <v>33</v>
      </c>
      <c r="C6" s="134" t="s">
        <v>96</v>
      </c>
      <c r="D6" s="151" t="str">
        <f t="shared" si="7"/>
        <v>R003. Receta 3</v>
      </c>
      <c r="E6" s="38">
        <f t="shared" ca="1" si="0"/>
        <v>0</v>
      </c>
      <c r="F6" s="39">
        <f t="shared" ca="1" si="1"/>
        <v>0</v>
      </c>
      <c r="G6" s="40">
        <f t="shared" ca="1" si="2"/>
        <v>0</v>
      </c>
      <c r="H6" s="40">
        <f t="shared" ca="1" si="3"/>
        <v>0</v>
      </c>
      <c r="I6" s="41">
        <f t="shared" ca="1" si="4"/>
        <v>0</v>
      </c>
      <c r="J6" s="135"/>
      <c r="K6" s="25">
        <f t="shared" ca="1" si="5"/>
        <v>0</v>
      </c>
      <c r="L6" s="26">
        <f t="shared" ca="1" si="6"/>
        <v>0</v>
      </c>
      <c r="M6" s="137"/>
      <c r="N6" s="137"/>
      <c r="O6" s="137"/>
      <c r="P6" s="137"/>
      <c r="Q6" s="137"/>
      <c r="R6" s="137"/>
      <c r="S6" s="137"/>
      <c r="T6" s="138"/>
      <c r="U6" s="135"/>
      <c r="V6" s="7"/>
    </row>
    <row r="7" spans="1:22" x14ac:dyDescent="0.25">
      <c r="A7" s="9"/>
      <c r="B7" s="178" t="s">
        <v>34</v>
      </c>
      <c r="C7" s="134" t="s">
        <v>97</v>
      </c>
      <c r="D7" s="151" t="str">
        <f t="shared" si="7"/>
        <v>R004. Receta 4</v>
      </c>
      <c r="E7" s="38">
        <f t="shared" ca="1" si="0"/>
        <v>0</v>
      </c>
      <c r="F7" s="39">
        <f t="shared" ca="1" si="1"/>
        <v>0</v>
      </c>
      <c r="G7" s="40">
        <f t="shared" ca="1" si="2"/>
        <v>0</v>
      </c>
      <c r="H7" s="40">
        <f t="shared" ca="1" si="3"/>
        <v>0</v>
      </c>
      <c r="I7" s="41">
        <f t="shared" ca="1" si="4"/>
        <v>0</v>
      </c>
      <c r="J7" s="135"/>
      <c r="K7" s="25">
        <f t="shared" ca="1" si="5"/>
        <v>0</v>
      </c>
      <c r="L7" s="26">
        <f t="shared" ca="1" si="6"/>
        <v>0</v>
      </c>
      <c r="M7" s="137"/>
      <c r="N7" s="137"/>
      <c r="O7" s="137"/>
      <c r="P7" s="137"/>
      <c r="Q7" s="137"/>
      <c r="R7" s="137"/>
      <c r="S7" s="137"/>
      <c r="T7" s="138"/>
      <c r="U7" s="135"/>
      <c r="V7" s="7"/>
    </row>
    <row r="8" spans="1:22" x14ac:dyDescent="0.25">
      <c r="A8" s="9"/>
      <c r="B8" s="178" t="s">
        <v>35</v>
      </c>
      <c r="C8" s="134" t="s">
        <v>98</v>
      </c>
      <c r="D8" s="151" t="str">
        <f t="shared" si="7"/>
        <v>R005. Receta 5</v>
      </c>
      <c r="E8" s="38">
        <f t="shared" ca="1" si="0"/>
        <v>0</v>
      </c>
      <c r="F8" s="39">
        <f t="shared" ca="1" si="1"/>
        <v>0</v>
      </c>
      <c r="G8" s="40">
        <f t="shared" ca="1" si="2"/>
        <v>0</v>
      </c>
      <c r="H8" s="40">
        <f t="shared" ca="1" si="3"/>
        <v>0</v>
      </c>
      <c r="I8" s="41">
        <f t="shared" ca="1" si="4"/>
        <v>0</v>
      </c>
      <c r="J8" s="135"/>
      <c r="K8" s="25">
        <f t="shared" ca="1" si="5"/>
        <v>0</v>
      </c>
      <c r="L8" s="26">
        <f t="shared" ca="1" si="6"/>
        <v>0</v>
      </c>
      <c r="M8" s="137"/>
      <c r="N8" s="137"/>
      <c r="O8" s="137"/>
      <c r="P8" s="137"/>
      <c r="Q8" s="137"/>
      <c r="R8" s="137"/>
      <c r="S8" s="137"/>
      <c r="T8" s="138"/>
      <c r="U8" s="135"/>
      <c r="V8" s="7"/>
    </row>
    <row r="9" spans="1:22" x14ac:dyDescent="0.25">
      <c r="A9" s="9"/>
      <c r="B9" s="178" t="s">
        <v>36</v>
      </c>
      <c r="C9" s="134" t="s">
        <v>99</v>
      </c>
      <c r="D9" s="151" t="str">
        <f t="shared" si="7"/>
        <v>R006. Receta 6</v>
      </c>
      <c r="E9" s="38">
        <f t="shared" ca="1" si="0"/>
        <v>0</v>
      </c>
      <c r="F9" s="39">
        <f t="shared" ca="1" si="1"/>
        <v>0</v>
      </c>
      <c r="G9" s="40">
        <f t="shared" ca="1" si="2"/>
        <v>0</v>
      </c>
      <c r="H9" s="40">
        <f t="shared" ca="1" si="3"/>
        <v>0</v>
      </c>
      <c r="I9" s="41">
        <f t="shared" ca="1" si="4"/>
        <v>0</v>
      </c>
      <c r="J9" s="135"/>
      <c r="K9" s="25">
        <f t="shared" ca="1" si="5"/>
        <v>0</v>
      </c>
      <c r="L9" s="26">
        <f t="shared" ca="1" si="6"/>
        <v>0</v>
      </c>
      <c r="M9" s="137"/>
      <c r="N9" s="137"/>
      <c r="O9" s="137"/>
      <c r="P9" s="137"/>
      <c r="Q9" s="137"/>
      <c r="R9" s="137"/>
      <c r="S9" s="137"/>
      <c r="T9" s="138"/>
      <c r="U9" s="135"/>
      <c r="V9" s="7"/>
    </row>
    <row r="10" spans="1:22" x14ac:dyDescent="0.25">
      <c r="A10" s="9"/>
      <c r="B10" s="178" t="s">
        <v>37</v>
      </c>
      <c r="C10" s="134" t="s">
        <v>100</v>
      </c>
      <c r="D10" s="151" t="str">
        <f t="shared" si="7"/>
        <v>R007. Receta 7</v>
      </c>
      <c r="E10" s="38">
        <f t="shared" ca="1" si="0"/>
        <v>0</v>
      </c>
      <c r="F10" s="39">
        <f t="shared" ca="1" si="1"/>
        <v>0</v>
      </c>
      <c r="G10" s="40">
        <f t="shared" ca="1" si="2"/>
        <v>0</v>
      </c>
      <c r="H10" s="40">
        <f t="shared" ca="1" si="3"/>
        <v>0</v>
      </c>
      <c r="I10" s="41">
        <f t="shared" ca="1" si="4"/>
        <v>0</v>
      </c>
      <c r="J10" s="135"/>
      <c r="K10" s="25">
        <f t="shared" ca="1" si="5"/>
        <v>0</v>
      </c>
      <c r="L10" s="26">
        <f t="shared" ca="1" si="6"/>
        <v>0</v>
      </c>
      <c r="M10" s="137"/>
      <c r="N10" s="137"/>
      <c r="O10" s="137"/>
      <c r="P10" s="137"/>
      <c r="Q10" s="137"/>
      <c r="R10" s="137"/>
      <c r="S10" s="137"/>
      <c r="T10" s="138"/>
      <c r="U10" s="135"/>
      <c r="V10" s="7"/>
    </row>
    <row r="11" spans="1:22" x14ac:dyDescent="0.25">
      <c r="A11" s="9"/>
      <c r="B11" s="178" t="s">
        <v>38</v>
      </c>
      <c r="C11" s="134" t="s">
        <v>101</v>
      </c>
      <c r="D11" s="151" t="str">
        <f t="shared" si="7"/>
        <v>R008. Receta 8</v>
      </c>
      <c r="E11" s="38">
        <f t="shared" ca="1" si="0"/>
        <v>0</v>
      </c>
      <c r="F11" s="39">
        <f t="shared" ca="1" si="1"/>
        <v>0</v>
      </c>
      <c r="G11" s="40">
        <f t="shared" ca="1" si="2"/>
        <v>0</v>
      </c>
      <c r="H11" s="40">
        <f t="shared" ca="1" si="3"/>
        <v>0</v>
      </c>
      <c r="I11" s="41">
        <f t="shared" ca="1" si="4"/>
        <v>0</v>
      </c>
      <c r="J11" s="135"/>
      <c r="K11" s="25">
        <f t="shared" ca="1" si="5"/>
        <v>0</v>
      </c>
      <c r="L11" s="26">
        <f t="shared" ca="1" si="6"/>
        <v>0</v>
      </c>
      <c r="M11" s="137"/>
      <c r="N11" s="137"/>
      <c r="O11" s="137"/>
      <c r="P11" s="137"/>
      <c r="Q11" s="137"/>
      <c r="R11" s="137"/>
      <c r="S11" s="137"/>
      <c r="T11" s="138"/>
      <c r="U11" s="135"/>
      <c r="V11" s="7"/>
    </row>
    <row r="12" spans="1:22" x14ac:dyDescent="0.25">
      <c r="A12" s="9"/>
      <c r="B12" s="178" t="s">
        <v>39</v>
      </c>
      <c r="C12" s="134" t="s">
        <v>102</v>
      </c>
      <c r="D12" s="151" t="str">
        <f t="shared" si="7"/>
        <v>R009. Receta 9</v>
      </c>
      <c r="E12" s="38">
        <f t="shared" ca="1" si="0"/>
        <v>0</v>
      </c>
      <c r="F12" s="39">
        <f t="shared" ca="1" si="1"/>
        <v>0</v>
      </c>
      <c r="G12" s="40">
        <f t="shared" ca="1" si="2"/>
        <v>0</v>
      </c>
      <c r="H12" s="40">
        <f t="shared" ca="1" si="3"/>
        <v>0</v>
      </c>
      <c r="I12" s="41">
        <f t="shared" ca="1" si="4"/>
        <v>0</v>
      </c>
      <c r="J12" s="135"/>
      <c r="K12" s="25">
        <f t="shared" ca="1" si="5"/>
        <v>0</v>
      </c>
      <c r="L12" s="26">
        <f t="shared" ca="1" si="6"/>
        <v>0</v>
      </c>
      <c r="M12" s="137"/>
      <c r="N12" s="137"/>
      <c r="O12" s="137"/>
      <c r="P12" s="137"/>
      <c r="Q12" s="137"/>
      <c r="R12" s="137"/>
      <c r="S12" s="137"/>
      <c r="T12" s="138"/>
      <c r="U12" s="135"/>
      <c r="V12" s="7"/>
    </row>
    <row r="13" spans="1:22" x14ac:dyDescent="0.25">
      <c r="A13" s="9"/>
      <c r="B13" s="178" t="s">
        <v>40</v>
      </c>
      <c r="C13" s="134" t="s">
        <v>103</v>
      </c>
      <c r="D13" s="151" t="str">
        <f t="shared" si="7"/>
        <v>R010. Receta 10</v>
      </c>
      <c r="E13" s="38">
        <f t="shared" ca="1" si="0"/>
        <v>0</v>
      </c>
      <c r="F13" s="39">
        <f t="shared" ca="1" si="1"/>
        <v>0</v>
      </c>
      <c r="G13" s="40">
        <f t="shared" ca="1" si="2"/>
        <v>0</v>
      </c>
      <c r="H13" s="40">
        <f t="shared" ca="1" si="3"/>
        <v>0</v>
      </c>
      <c r="I13" s="41">
        <f t="shared" ca="1" si="4"/>
        <v>0</v>
      </c>
      <c r="J13" s="135"/>
      <c r="K13" s="25">
        <f t="shared" ca="1" si="5"/>
        <v>0</v>
      </c>
      <c r="L13" s="26">
        <f t="shared" ca="1" si="6"/>
        <v>0</v>
      </c>
      <c r="M13" s="137"/>
      <c r="N13" s="137"/>
      <c r="O13" s="137"/>
      <c r="P13" s="137"/>
      <c r="Q13" s="137"/>
      <c r="R13" s="137"/>
      <c r="S13" s="137"/>
      <c r="T13" s="138"/>
      <c r="U13" s="135"/>
      <c r="V13" s="7"/>
    </row>
    <row r="14" spans="1:22" x14ac:dyDescent="0.25">
      <c r="A14" s="9"/>
      <c r="B14" s="178" t="s">
        <v>41</v>
      </c>
      <c r="C14" s="134" t="s">
        <v>104</v>
      </c>
      <c r="D14" s="151" t="str">
        <f t="shared" si="7"/>
        <v>R011. Receta 11</v>
      </c>
      <c r="E14" s="38">
        <f t="shared" ca="1" si="0"/>
        <v>0</v>
      </c>
      <c r="F14" s="39">
        <f t="shared" ca="1" si="1"/>
        <v>0</v>
      </c>
      <c r="G14" s="40">
        <f t="shared" ca="1" si="2"/>
        <v>0</v>
      </c>
      <c r="H14" s="40">
        <f t="shared" ca="1" si="3"/>
        <v>0</v>
      </c>
      <c r="I14" s="41">
        <f t="shared" ca="1" si="4"/>
        <v>0</v>
      </c>
      <c r="J14" s="135"/>
      <c r="K14" s="25">
        <f t="shared" ca="1" si="5"/>
        <v>0</v>
      </c>
      <c r="L14" s="26">
        <f t="shared" ca="1" si="6"/>
        <v>0</v>
      </c>
      <c r="M14" s="137"/>
      <c r="N14" s="137"/>
      <c r="O14" s="137"/>
      <c r="P14" s="137"/>
      <c r="Q14" s="137"/>
      <c r="R14" s="137"/>
      <c r="S14" s="137"/>
      <c r="T14" s="138"/>
      <c r="U14" s="135"/>
      <c r="V14" s="7"/>
    </row>
    <row r="15" spans="1:22" x14ac:dyDescent="0.25">
      <c r="A15" s="9"/>
      <c r="B15" s="178" t="s">
        <v>42</v>
      </c>
      <c r="C15" s="134" t="s">
        <v>105</v>
      </c>
      <c r="D15" s="151" t="str">
        <f t="shared" si="7"/>
        <v>R012. Receta 12</v>
      </c>
      <c r="E15" s="38">
        <f t="shared" ca="1" si="0"/>
        <v>0</v>
      </c>
      <c r="F15" s="39">
        <f t="shared" ca="1" si="1"/>
        <v>0</v>
      </c>
      <c r="G15" s="40">
        <f t="shared" ca="1" si="2"/>
        <v>0</v>
      </c>
      <c r="H15" s="40">
        <f t="shared" ca="1" si="3"/>
        <v>0</v>
      </c>
      <c r="I15" s="41">
        <f t="shared" ca="1" si="4"/>
        <v>0</v>
      </c>
      <c r="J15" s="135"/>
      <c r="K15" s="25">
        <f t="shared" ca="1" si="5"/>
        <v>0</v>
      </c>
      <c r="L15" s="26">
        <f t="shared" ca="1" si="6"/>
        <v>0</v>
      </c>
      <c r="M15" s="137"/>
      <c r="N15" s="137"/>
      <c r="O15" s="137"/>
      <c r="P15" s="137"/>
      <c r="Q15" s="137"/>
      <c r="R15" s="137"/>
      <c r="S15" s="137"/>
      <c r="T15" s="138"/>
      <c r="U15" s="135"/>
      <c r="V15" s="7"/>
    </row>
    <row r="16" spans="1:22" x14ac:dyDescent="0.25">
      <c r="A16" s="9"/>
      <c r="B16" s="178" t="s">
        <v>43</v>
      </c>
      <c r="C16" s="134" t="s">
        <v>106</v>
      </c>
      <c r="D16" s="151" t="str">
        <f t="shared" si="7"/>
        <v>R013. Receta 13</v>
      </c>
      <c r="E16" s="38">
        <f t="shared" ca="1" si="0"/>
        <v>0</v>
      </c>
      <c r="F16" s="39">
        <f t="shared" ca="1" si="1"/>
        <v>0</v>
      </c>
      <c r="G16" s="40">
        <f t="shared" ca="1" si="2"/>
        <v>0</v>
      </c>
      <c r="H16" s="40">
        <f t="shared" ca="1" si="3"/>
        <v>0</v>
      </c>
      <c r="I16" s="41">
        <f t="shared" ca="1" si="4"/>
        <v>0</v>
      </c>
      <c r="J16" s="135"/>
      <c r="K16" s="25">
        <f t="shared" ca="1" si="5"/>
        <v>0</v>
      </c>
      <c r="L16" s="26">
        <f t="shared" ca="1" si="6"/>
        <v>0</v>
      </c>
      <c r="M16" s="137"/>
      <c r="N16" s="137"/>
      <c r="O16" s="137"/>
      <c r="P16" s="137"/>
      <c r="Q16" s="137"/>
      <c r="R16" s="137"/>
      <c r="S16" s="137"/>
      <c r="T16" s="138"/>
      <c r="U16" s="135"/>
      <c r="V16" s="7"/>
    </row>
    <row r="17" spans="1:22" x14ac:dyDescent="0.25">
      <c r="A17" s="9"/>
      <c r="B17" s="178" t="s">
        <v>44</v>
      </c>
      <c r="C17" s="134" t="s">
        <v>107</v>
      </c>
      <c r="D17" s="151" t="str">
        <f t="shared" si="7"/>
        <v>R014. Receta 14</v>
      </c>
      <c r="E17" s="38">
        <f t="shared" ca="1" si="0"/>
        <v>0</v>
      </c>
      <c r="F17" s="39">
        <f t="shared" ca="1" si="1"/>
        <v>0</v>
      </c>
      <c r="G17" s="40">
        <f t="shared" ca="1" si="2"/>
        <v>0</v>
      </c>
      <c r="H17" s="40">
        <f t="shared" ca="1" si="3"/>
        <v>0</v>
      </c>
      <c r="I17" s="41">
        <f t="shared" ca="1" si="4"/>
        <v>0</v>
      </c>
      <c r="J17" s="135"/>
      <c r="K17" s="25">
        <f t="shared" ca="1" si="5"/>
        <v>0</v>
      </c>
      <c r="L17" s="26">
        <f t="shared" ca="1" si="6"/>
        <v>0</v>
      </c>
      <c r="M17" s="137"/>
      <c r="N17" s="137"/>
      <c r="O17" s="137"/>
      <c r="P17" s="137"/>
      <c r="Q17" s="137"/>
      <c r="R17" s="137"/>
      <c r="S17" s="137"/>
      <c r="T17" s="138"/>
      <c r="U17" s="135"/>
      <c r="V17" s="7"/>
    </row>
    <row r="18" spans="1:22" x14ac:dyDescent="0.25">
      <c r="A18" s="9"/>
      <c r="B18" s="178" t="s">
        <v>45</v>
      </c>
      <c r="C18" s="134" t="s">
        <v>108</v>
      </c>
      <c r="D18" s="151" t="str">
        <f t="shared" si="7"/>
        <v>R015. Receta 15</v>
      </c>
      <c r="E18" s="38">
        <f t="shared" ca="1" si="0"/>
        <v>0</v>
      </c>
      <c r="F18" s="39">
        <f t="shared" ca="1" si="1"/>
        <v>0</v>
      </c>
      <c r="G18" s="40">
        <f t="shared" ca="1" si="2"/>
        <v>0</v>
      </c>
      <c r="H18" s="40">
        <f t="shared" ca="1" si="3"/>
        <v>0</v>
      </c>
      <c r="I18" s="41">
        <f t="shared" ca="1" si="4"/>
        <v>0</v>
      </c>
      <c r="J18" s="135"/>
      <c r="K18" s="25">
        <f t="shared" ca="1" si="5"/>
        <v>0</v>
      </c>
      <c r="L18" s="26">
        <f t="shared" ca="1" si="6"/>
        <v>0</v>
      </c>
      <c r="M18" s="137"/>
      <c r="N18" s="137"/>
      <c r="O18" s="137"/>
      <c r="P18" s="137"/>
      <c r="Q18" s="137"/>
      <c r="R18" s="137"/>
      <c r="S18" s="137"/>
      <c r="T18" s="138"/>
      <c r="U18" s="135"/>
      <c r="V18" s="7"/>
    </row>
    <row r="19" spans="1:22" x14ac:dyDescent="0.25">
      <c r="A19" s="9"/>
      <c r="B19" s="178" t="s">
        <v>46</v>
      </c>
      <c r="C19" s="134" t="s">
        <v>109</v>
      </c>
      <c r="D19" s="151" t="str">
        <f t="shared" si="7"/>
        <v>R016. Receta 16</v>
      </c>
      <c r="E19" s="38">
        <f t="shared" ca="1" si="0"/>
        <v>0</v>
      </c>
      <c r="F19" s="39">
        <f t="shared" ca="1" si="1"/>
        <v>0</v>
      </c>
      <c r="G19" s="40">
        <f t="shared" ca="1" si="2"/>
        <v>0</v>
      </c>
      <c r="H19" s="40">
        <f t="shared" ca="1" si="3"/>
        <v>0</v>
      </c>
      <c r="I19" s="41">
        <f t="shared" ca="1" si="4"/>
        <v>0</v>
      </c>
      <c r="J19" s="135"/>
      <c r="K19" s="25">
        <f t="shared" ca="1" si="5"/>
        <v>0</v>
      </c>
      <c r="L19" s="26">
        <f t="shared" ca="1" si="6"/>
        <v>0</v>
      </c>
      <c r="M19" s="137"/>
      <c r="N19" s="137"/>
      <c r="O19" s="137"/>
      <c r="P19" s="137"/>
      <c r="Q19" s="137"/>
      <c r="R19" s="137"/>
      <c r="S19" s="137"/>
      <c r="T19" s="138"/>
      <c r="U19" s="135"/>
      <c r="V19" s="7"/>
    </row>
    <row r="20" spans="1:22" x14ac:dyDescent="0.25">
      <c r="A20" s="9"/>
      <c r="B20" s="178" t="s">
        <v>47</v>
      </c>
      <c r="C20" s="134" t="s">
        <v>110</v>
      </c>
      <c r="D20" s="151" t="str">
        <f t="shared" si="7"/>
        <v>R017. Receta 17</v>
      </c>
      <c r="E20" s="38">
        <f t="shared" ca="1" si="0"/>
        <v>0</v>
      </c>
      <c r="F20" s="39">
        <f t="shared" ca="1" si="1"/>
        <v>0</v>
      </c>
      <c r="G20" s="40">
        <f t="shared" ca="1" si="2"/>
        <v>0</v>
      </c>
      <c r="H20" s="40">
        <f t="shared" ca="1" si="3"/>
        <v>0</v>
      </c>
      <c r="I20" s="41">
        <f t="shared" ca="1" si="4"/>
        <v>0</v>
      </c>
      <c r="J20" s="135"/>
      <c r="K20" s="25">
        <f t="shared" ca="1" si="5"/>
        <v>0</v>
      </c>
      <c r="L20" s="26">
        <f t="shared" ca="1" si="6"/>
        <v>0</v>
      </c>
      <c r="M20" s="137"/>
      <c r="N20" s="137"/>
      <c r="O20" s="137"/>
      <c r="P20" s="137"/>
      <c r="Q20" s="137"/>
      <c r="R20" s="137"/>
      <c r="S20" s="137"/>
      <c r="T20" s="138"/>
      <c r="U20" s="135"/>
      <c r="V20" s="7"/>
    </row>
    <row r="21" spans="1:22" x14ac:dyDescent="0.25">
      <c r="A21" s="9"/>
      <c r="B21" s="178" t="s">
        <v>48</v>
      </c>
      <c r="C21" s="134" t="s">
        <v>111</v>
      </c>
      <c r="D21" s="151" t="str">
        <f t="shared" si="7"/>
        <v>R018. Receta 18</v>
      </c>
      <c r="E21" s="38">
        <f t="shared" ca="1" si="0"/>
        <v>0</v>
      </c>
      <c r="F21" s="39">
        <f t="shared" ca="1" si="1"/>
        <v>0</v>
      </c>
      <c r="G21" s="40">
        <f t="shared" ca="1" si="2"/>
        <v>0</v>
      </c>
      <c r="H21" s="40">
        <f t="shared" ca="1" si="3"/>
        <v>0</v>
      </c>
      <c r="I21" s="41">
        <f t="shared" ca="1" si="4"/>
        <v>0</v>
      </c>
      <c r="J21" s="135"/>
      <c r="K21" s="25">
        <f t="shared" ca="1" si="5"/>
        <v>0</v>
      </c>
      <c r="L21" s="26">
        <f t="shared" ca="1" si="6"/>
        <v>0</v>
      </c>
      <c r="M21" s="137"/>
      <c r="N21" s="137"/>
      <c r="O21" s="137"/>
      <c r="P21" s="137"/>
      <c r="Q21" s="137"/>
      <c r="R21" s="137"/>
      <c r="S21" s="137"/>
      <c r="T21" s="138"/>
      <c r="U21" s="135"/>
      <c r="V21" s="7"/>
    </row>
    <row r="22" spans="1:22" x14ac:dyDescent="0.25">
      <c r="A22" s="9"/>
      <c r="B22" s="178" t="s">
        <v>49</v>
      </c>
      <c r="C22" s="134" t="s">
        <v>112</v>
      </c>
      <c r="D22" s="151" t="str">
        <f t="shared" si="7"/>
        <v>R019. Receta 19</v>
      </c>
      <c r="E22" s="38">
        <f t="shared" ca="1" si="0"/>
        <v>0</v>
      </c>
      <c r="F22" s="39">
        <f t="shared" ca="1" si="1"/>
        <v>0</v>
      </c>
      <c r="G22" s="40">
        <f t="shared" ca="1" si="2"/>
        <v>0</v>
      </c>
      <c r="H22" s="40">
        <f t="shared" ca="1" si="3"/>
        <v>0</v>
      </c>
      <c r="I22" s="41">
        <f t="shared" ca="1" si="4"/>
        <v>0</v>
      </c>
      <c r="J22" s="135"/>
      <c r="K22" s="25">
        <f t="shared" ca="1" si="5"/>
        <v>0</v>
      </c>
      <c r="L22" s="26">
        <f t="shared" ca="1" si="6"/>
        <v>0</v>
      </c>
      <c r="M22" s="137"/>
      <c r="N22" s="137"/>
      <c r="O22" s="137"/>
      <c r="P22" s="137"/>
      <c r="Q22" s="137"/>
      <c r="R22" s="137"/>
      <c r="S22" s="137"/>
      <c r="T22" s="138"/>
      <c r="U22" s="135"/>
      <c r="V22" s="7"/>
    </row>
    <row r="23" spans="1:22" x14ac:dyDescent="0.25">
      <c r="A23" s="9"/>
      <c r="B23" s="178" t="s">
        <v>50</v>
      </c>
      <c r="C23" s="134" t="s">
        <v>113</v>
      </c>
      <c r="D23" s="151" t="str">
        <f t="shared" si="7"/>
        <v>R020. Receta 20</v>
      </c>
      <c r="E23" s="38">
        <f t="shared" ref="E23" ca="1" si="8">IFERROR(INDIRECT("'"&amp;B23&amp;"'!c24"),0)</f>
        <v>0</v>
      </c>
      <c r="F23" s="39">
        <f t="shared" ref="F23" ca="1" si="9">IFERROR(INDIRECT("'"&amp;B23&amp;"'!c25"),0)</f>
        <v>0</v>
      </c>
      <c r="G23" s="40">
        <f t="shared" ref="G23" ca="1" si="10">IFERROR(INDIRECT("'"&amp;B23&amp;"'!H26"),0)</f>
        <v>0</v>
      </c>
      <c r="H23" s="40">
        <f t="shared" ref="H23" ca="1" si="11">IFERROR(INDIRECT("'"&amp;B23&amp;"'!H27"),0)</f>
        <v>0</v>
      </c>
      <c r="I23" s="41">
        <f t="shared" ref="I23" ca="1" si="12">IFERROR(INDIRECT("'"&amp;B23&amp;"'!H28"),0)</f>
        <v>0</v>
      </c>
      <c r="J23" s="136"/>
      <c r="K23" s="25">
        <f t="shared" ref="K23:K24" ca="1" si="13">J23*I23</f>
        <v>0</v>
      </c>
      <c r="L23" s="26">
        <f t="shared" ca="1" si="6"/>
        <v>0</v>
      </c>
      <c r="M23" s="140"/>
      <c r="N23" s="140"/>
      <c r="O23" s="140"/>
      <c r="P23" s="140"/>
      <c r="Q23" s="140"/>
      <c r="R23" s="140"/>
      <c r="S23" s="140"/>
      <c r="T23" s="141"/>
      <c r="U23" s="136"/>
      <c r="V23" s="7"/>
    </row>
    <row r="24" spans="1:22" x14ac:dyDescent="0.25">
      <c r="A24" s="9"/>
      <c r="B24" s="178" t="s">
        <v>138</v>
      </c>
      <c r="C24" s="134" t="s">
        <v>139</v>
      </c>
      <c r="D24" s="151"/>
      <c r="E24" s="38">
        <f t="shared" ref="E24" ca="1" si="14">IFERROR(INDIRECT("'"&amp;B24&amp;"'!c24"),0)</f>
        <v>0</v>
      </c>
      <c r="F24" s="39">
        <f t="shared" ref="F24" ca="1" si="15">IFERROR(INDIRECT("'"&amp;B24&amp;"'!c25"),0)</f>
        <v>0</v>
      </c>
      <c r="G24" s="40">
        <f t="shared" ref="G24" ca="1" si="16">IFERROR(INDIRECT("'"&amp;B24&amp;"'!H26"),0)</f>
        <v>0</v>
      </c>
      <c r="H24" s="40">
        <f t="shared" ref="H24" ca="1" si="17">IFERROR(INDIRECT("'"&amp;B24&amp;"'!H27"),0)</f>
        <v>0</v>
      </c>
      <c r="I24" s="41">
        <f t="shared" ref="I24" ca="1" si="18">IFERROR(INDIRECT("'"&amp;B24&amp;"'!H28"),0)</f>
        <v>0</v>
      </c>
      <c r="J24" s="136"/>
      <c r="K24" s="25">
        <f t="shared" ca="1" si="13"/>
        <v>0</v>
      </c>
      <c r="L24" s="26">
        <f t="shared" ca="1" si="6"/>
        <v>0</v>
      </c>
      <c r="M24" s="140"/>
      <c r="N24" s="140"/>
      <c r="O24" s="140"/>
      <c r="P24" s="140"/>
      <c r="Q24" s="140"/>
      <c r="R24" s="140"/>
      <c r="S24" s="140"/>
      <c r="T24" s="141"/>
      <c r="U24" s="136"/>
      <c r="V24" s="7"/>
    </row>
    <row r="25" spans="1:22" ht="15.75" thickBot="1" x14ac:dyDescent="0.3">
      <c r="A25" s="9"/>
      <c r="B25" s="34"/>
      <c r="C25" s="35" t="s">
        <v>81</v>
      </c>
      <c r="D25" s="150"/>
      <c r="E25" s="36"/>
      <c r="F25" s="37"/>
      <c r="G25" s="37"/>
      <c r="H25" s="37"/>
      <c r="I25" s="37"/>
      <c r="J25" s="13">
        <f>SUM(J4:J24)</f>
        <v>0</v>
      </c>
      <c r="K25" s="27">
        <f ca="1">SUM(K4:K24)</f>
        <v>0</v>
      </c>
      <c r="L25" s="28"/>
      <c r="M25" s="22"/>
      <c r="N25" s="22"/>
      <c r="O25" s="22"/>
      <c r="P25" s="22"/>
      <c r="Q25" s="22"/>
      <c r="R25" s="22"/>
      <c r="S25" s="22"/>
      <c r="T25" s="23"/>
      <c r="U25" s="24">
        <f>SUM(U4:U24)</f>
        <v>0</v>
      </c>
      <c r="V25" s="7"/>
    </row>
    <row r="26" spans="1:22" x14ac:dyDescent="0.25">
      <c r="A26" s="7"/>
      <c r="B26" s="10"/>
      <c r="C26" s="10"/>
      <c r="D26" s="10"/>
      <c r="E26" s="10"/>
      <c r="F26" s="10"/>
      <c r="G26" s="10"/>
      <c r="H26" s="10"/>
      <c r="I26" s="10"/>
      <c r="J26" s="7"/>
      <c r="K26" s="10"/>
      <c r="L26" s="10"/>
      <c r="M26" s="11"/>
      <c r="N26" s="11"/>
      <c r="O26" s="11"/>
      <c r="P26" s="11"/>
      <c r="Q26" s="11"/>
      <c r="R26" s="11"/>
      <c r="S26" s="11"/>
      <c r="T26" s="11"/>
      <c r="U26" s="7"/>
      <c r="V26" s="7"/>
    </row>
  </sheetData>
  <sheetProtection sheet="1" objects="1" scenarios="1"/>
  <mergeCells count="3">
    <mergeCell ref="B2:I2"/>
    <mergeCell ref="J2:L2"/>
    <mergeCell ref="M2:U2"/>
  </mergeCells>
  <hyperlinks>
    <hyperlink ref="B4" location="'R001'!A1" display="R001" xr:uid="{9148FEA3-BDA0-450E-828A-69A1EC3B9ADC}"/>
    <hyperlink ref="B5" location="'R002'!A1" display="R002" xr:uid="{0CB6EE2C-C684-47F9-A31C-5ABBD42BC778}"/>
    <hyperlink ref="B6" location="'R003'!A1" display="R003" xr:uid="{2E23DF40-E499-4918-B455-9D56BCF6AC8D}"/>
    <hyperlink ref="B7" location="'R004'!A1" display="R004" xr:uid="{DE02E1B3-574F-40EC-A90F-D03A16FA84BC}"/>
    <hyperlink ref="B8" location="'R005'!A1" display="R005" xr:uid="{3A089583-3891-4143-AEAC-78985C82B082}"/>
    <hyperlink ref="B9" location="'R006'!A1" display="R006" xr:uid="{4AA4181E-65B0-4E5C-A5A4-31D95C2031F2}"/>
    <hyperlink ref="B10" location="'R007'!A1" display="R007" xr:uid="{A9897CB9-3BEC-4EDE-BA51-503411BB2856}"/>
    <hyperlink ref="B11" location="'R008'!A1" display="R008" xr:uid="{4AD66316-9475-4401-9F89-33EF5705739A}"/>
    <hyperlink ref="B12" location="'R009'!A1" display="R009" xr:uid="{D946A0AF-6033-49D2-9544-8A22E650E29B}"/>
    <hyperlink ref="B13" location="'R010'!A1" display="R010" xr:uid="{F2CD7DD2-D455-4F6D-BF13-2EBD37127FB8}"/>
    <hyperlink ref="B14" location="'R011'!A1" display="R011" xr:uid="{33427599-8222-4B16-B9DE-B76804DDCD0C}"/>
    <hyperlink ref="B15" location="'R012'!A1" display="R012" xr:uid="{2D9B581D-B462-454F-9CAC-75EE500D9E52}"/>
    <hyperlink ref="B16" location="'R013'!A1" display="R013" xr:uid="{6212FC60-945D-484F-AD04-431F582FB0EE}"/>
    <hyperlink ref="B17" location="'R014'!A1" display="R014" xr:uid="{6D2745AC-386C-4710-A6B4-C00C085CDB9A}"/>
    <hyperlink ref="B18" location="'R015'!A1" display="R015" xr:uid="{D7F22052-38B5-4B49-88FB-DF639F42895D}"/>
    <hyperlink ref="B19" location="'R016'!A1" display="R016" xr:uid="{3920FF6A-6F15-4037-9445-D9A6B6082A35}"/>
    <hyperlink ref="B20" location="'R017'!A1" display="R017" xr:uid="{11D1EEB6-6C7A-450D-9F69-605E90EEB107}"/>
    <hyperlink ref="B21" location="'R018'!A1" display="R018" xr:uid="{B03B095E-C90B-4F61-9E31-32A83A7375C4}"/>
    <hyperlink ref="B22" location="'R019'!A1" display="R019" xr:uid="{D379FD5D-A775-4865-85BD-D728253896CB}"/>
    <hyperlink ref="B23" location="'R020'!A1" display="R020" xr:uid="{E40808CD-BDA3-47F2-BDB9-9B880CF77B57}"/>
    <hyperlink ref="B24" location="'R021'!A1" display="R021" xr:uid="{3227C3CF-B538-4950-B2E6-7EA609E4903C}"/>
  </hyperlinks>
  <pageMargins left="0.7" right="0.7" top="0.75" bottom="0.75" header="0.3" footer="0.3"/>
  <pageSetup paperSize="9"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B37E9-5AA8-4131-9968-F261DEF4B84C}">
  <sheetPr codeName="Hoja18"/>
  <dimension ref="A1:N12"/>
  <sheetViews>
    <sheetView showGridLines="0" workbookViewId="0"/>
  </sheetViews>
  <sheetFormatPr baseColWidth="10" defaultRowHeight="15" x14ac:dyDescent="0.25"/>
  <cols>
    <col min="1" max="1" width="3.7109375" customWidth="1"/>
    <col min="2" max="2" width="9.7109375" bestFit="1" customWidth="1"/>
    <col min="3" max="3" width="32.140625" customWidth="1"/>
    <col min="4" max="4" width="9.5703125" bestFit="1" customWidth="1"/>
    <col min="5" max="5" width="32.140625" customWidth="1"/>
    <col min="6" max="6" width="9.5703125" bestFit="1" customWidth="1"/>
    <col min="7" max="7" width="32.140625" customWidth="1"/>
    <col min="8" max="9" width="9.5703125" bestFit="1" customWidth="1"/>
    <col min="10" max="10" width="8.42578125" bestFit="1" customWidth="1"/>
    <col min="11" max="11" width="11.42578125" bestFit="1" customWidth="1"/>
    <col min="12" max="12" width="16.28515625" bestFit="1" customWidth="1"/>
    <col min="13" max="13" width="9.7109375" bestFit="1" customWidth="1"/>
    <col min="14" max="14" width="3.7109375" customWidth="1"/>
  </cols>
  <sheetData>
    <row r="1" spans="1:14" ht="60" customHeight="1" thickBot="1" x14ac:dyDescent="0.3">
      <c r="A1" s="128"/>
      <c r="B1" s="128"/>
      <c r="C1" s="128"/>
      <c r="D1" s="128"/>
      <c r="E1" s="128"/>
      <c r="F1" s="128"/>
      <c r="G1" s="128"/>
      <c r="H1" s="128"/>
      <c r="I1" s="128"/>
      <c r="J1" s="128"/>
      <c r="K1" s="128"/>
      <c r="L1" s="128"/>
      <c r="M1" s="128"/>
      <c r="N1" s="128"/>
    </row>
    <row r="2" spans="1:14" x14ac:dyDescent="0.25">
      <c r="A2" s="128"/>
      <c r="B2" s="162"/>
      <c r="C2" s="199" t="s">
        <v>131</v>
      </c>
      <c r="D2" s="209"/>
      <c r="E2" s="213" t="s">
        <v>132</v>
      </c>
      <c r="F2" s="209"/>
      <c r="G2" s="213" t="s">
        <v>133</v>
      </c>
      <c r="H2" s="200"/>
      <c r="I2" s="210" t="s">
        <v>135</v>
      </c>
      <c r="J2" s="211"/>
      <c r="K2" s="211"/>
      <c r="L2" s="212"/>
      <c r="M2" s="162"/>
      <c r="N2" s="128"/>
    </row>
    <row r="3" spans="1:14" s="153" customFormat="1" ht="30" customHeight="1" x14ac:dyDescent="0.25">
      <c r="A3" s="159"/>
      <c r="B3" s="160"/>
      <c r="C3" s="160"/>
      <c r="D3" s="96" t="s">
        <v>51</v>
      </c>
      <c r="E3" s="160"/>
      <c r="F3" s="96" t="s">
        <v>51</v>
      </c>
      <c r="G3" s="160"/>
      <c r="H3" s="163" t="s">
        <v>51</v>
      </c>
      <c r="I3" s="164" t="s">
        <v>51</v>
      </c>
      <c r="J3" s="96" t="s">
        <v>52</v>
      </c>
      <c r="K3" s="96" t="s">
        <v>29</v>
      </c>
      <c r="L3" s="165" t="s">
        <v>136</v>
      </c>
      <c r="M3" s="160"/>
      <c r="N3" s="159"/>
    </row>
    <row r="4" spans="1:14" x14ac:dyDescent="0.25">
      <c r="A4" s="128"/>
      <c r="B4" s="161" t="s">
        <v>114</v>
      </c>
      <c r="C4" s="130"/>
      <c r="D4" s="155">
        <f t="shared" ref="D4:D10" si="0">IFERROR(VLOOKUP(C4,Tabla_Recetas_CORTA,4,),0)</f>
        <v>0</v>
      </c>
      <c r="E4" s="130"/>
      <c r="F4" s="155">
        <f t="shared" ref="F4:F10" si="1">IFERROR(VLOOKUP(E4,Tabla_Recetas_CORTA,4,),0)</f>
        <v>0</v>
      </c>
      <c r="G4" s="130"/>
      <c r="H4" s="155">
        <f t="shared" ref="H4:H10" si="2">IFERROR(VLOOKUP(G4,Tabla_Recetas_CORTA,4,),0)</f>
        <v>0</v>
      </c>
      <c r="I4" s="166">
        <f>SUM(D4,F4,H4)</f>
        <v>0</v>
      </c>
      <c r="J4" s="156"/>
      <c r="K4" s="158">
        <f>J4-I4</f>
        <v>0</v>
      </c>
      <c r="L4" s="167">
        <f>IFERROR(I4/J4,0)</f>
        <v>0</v>
      </c>
      <c r="M4" s="161" t="str">
        <f>B4</f>
        <v>lunes</v>
      </c>
      <c r="N4" s="128"/>
    </row>
    <row r="5" spans="1:14" x14ac:dyDescent="0.25">
      <c r="A5" s="128"/>
      <c r="B5" s="161" t="s">
        <v>115</v>
      </c>
      <c r="C5" s="130"/>
      <c r="D5" s="155">
        <f t="shared" si="0"/>
        <v>0</v>
      </c>
      <c r="E5" s="130"/>
      <c r="F5" s="155">
        <f t="shared" si="1"/>
        <v>0</v>
      </c>
      <c r="G5" s="130"/>
      <c r="H5" s="155">
        <f t="shared" si="2"/>
        <v>0</v>
      </c>
      <c r="I5" s="166">
        <f t="shared" ref="I5:I11" si="3">SUM(D5,F5,H5)</f>
        <v>0</v>
      </c>
      <c r="J5" s="156"/>
      <c r="K5" s="157">
        <f t="shared" ref="K5:K11" si="4">J5-I5</f>
        <v>0</v>
      </c>
      <c r="L5" s="167">
        <f t="shared" ref="L5:L11" si="5">IFERROR(I5/J5,0)</f>
        <v>0</v>
      </c>
      <c r="M5" s="161" t="str">
        <f t="shared" ref="M5:M11" si="6">B5</f>
        <v>martes</v>
      </c>
      <c r="N5" s="128"/>
    </row>
    <row r="6" spans="1:14" x14ac:dyDescent="0.25">
      <c r="A6" s="128"/>
      <c r="B6" s="161" t="s">
        <v>116</v>
      </c>
      <c r="C6" s="130"/>
      <c r="D6" s="155">
        <f t="shared" si="0"/>
        <v>0</v>
      </c>
      <c r="E6" s="130"/>
      <c r="F6" s="155">
        <f t="shared" si="1"/>
        <v>0</v>
      </c>
      <c r="G6" s="130"/>
      <c r="H6" s="155">
        <f t="shared" si="2"/>
        <v>0</v>
      </c>
      <c r="I6" s="166">
        <f t="shared" si="3"/>
        <v>0</v>
      </c>
      <c r="J6" s="156"/>
      <c r="K6" s="157">
        <f t="shared" si="4"/>
        <v>0</v>
      </c>
      <c r="L6" s="167">
        <f t="shared" si="5"/>
        <v>0</v>
      </c>
      <c r="M6" s="161" t="str">
        <f t="shared" si="6"/>
        <v>miércoles</v>
      </c>
      <c r="N6" s="128"/>
    </row>
    <row r="7" spans="1:14" x14ac:dyDescent="0.25">
      <c r="A7" s="128"/>
      <c r="B7" s="161" t="s">
        <v>117</v>
      </c>
      <c r="C7" s="130"/>
      <c r="D7" s="155">
        <f t="shared" si="0"/>
        <v>0</v>
      </c>
      <c r="E7" s="130"/>
      <c r="F7" s="155">
        <f t="shared" si="1"/>
        <v>0</v>
      </c>
      <c r="G7" s="130"/>
      <c r="H7" s="155">
        <f t="shared" si="2"/>
        <v>0</v>
      </c>
      <c r="I7" s="166">
        <f t="shared" si="3"/>
        <v>0</v>
      </c>
      <c r="J7" s="156"/>
      <c r="K7" s="157">
        <f t="shared" si="4"/>
        <v>0</v>
      </c>
      <c r="L7" s="167">
        <f t="shared" si="5"/>
        <v>0</v>
      </c>
      <c r="M7" s="161" t="str">
        <f t="shared" si="6"/>
        <v>jueves</v>
      </c>
      <c r="N7" s="128"/>
    </row>
    <row r="8" spans="1:14" x14ac:dyDescent="0.25">
      <c r="A8" s="128"/>
      <c r="B8" s="161" t="s">
        <v>118</v>
      </c>
      <c r="C8" s="130"/>
      <c r="D8" s="155">
        <f t="shared" si="0"/>
        <v>0</v>
      </c>
      <c r="E8" s="130"/>
      <c r="F8" s="155">
        <f t="shared" si="1"/>
        <v>0</v>
      </c>
      <c r="G8" s="130"/>
      <c r="H8" s="155">
        <f t="shared" si="2"/>
        <v>0</v>
      </c>
      <c r="I8" s="166">
        <f t="shared" si="3"/>
        <v>0</v>
      </c>
      <c r="J8" s="156"/>
      <c r="K8" s="157">
        <f t="shared" si="4"/>
        <v>0</v>
      </c>
      <c r="L8" s="167">
        <f t="shared" si="5"/>
        <v>0</v>
      </c>
      <c r="M8" s="161" t="str">
        <f t="shared" si="6"/>
        <v>viernes</v>
      </c>
      <c r="N8" s="128"/>
    </row>
    <row r="9" spans="1:14" x14ac:dyDescent="0.25">
      <c r="A9" s="128"/>
      <c r="B9" s="161" t="s">
        <v>119</v>
      </c>
      <c r="C9" s="130"/>
      <c r="D9" s="155">
        <f t="shared" si="0"/>
        <v>0</v>
      </c>
      <c r="E9" s="130"/>
      <c r="F9" s="155">
        <f t="shared" si="1"/>
        <v>0</v>
      </c>
      <c r="G9" s="130"/>
      <c r="H9" s="155">
        <f t="shared" si="2"/>
        <v>0</v>
      </c>
      <c r="I9" s="166">
        <f t="shared" si="3"/>
        <v>0</v>
      </c>
      <c r="J9" s="156"/>
      <c r="K9" s="157">
        <f t="shared" si="4"/>
        <v>0</v>
      </c>
      <c r="L9" s="167">
        <f t="shared" si="5"/>
        <v>0</v>
      </c>
      <c r="M9" s="161" t="str">
        <f t="shared" si="6"/>
        <v>sábado</v>
      </c>
      <c r="N9" s="128"/>
    </row>
    <row r="10" spans="1:14" x14ac:dyDescent="0.25">
      <c r="A10" s="128"/>
      <c r="B10" s="161" t="s">
        <v>120</v>
      </c>
      <c r="C10" s="130"/>
      <c r="D10" s="155">
        <f t="shared" si="0"/>
        <v>0</v>
      </c>
      <c r="E10" s="130"/>
      <c r="F10" s="155">
        <f t="shared" si="1"/>
        <v>0</v>
      </c>
      <c r="G10" s="130"/>
      <c r="H10" s="155">
        <f t="shared" si="2"/>
        <v>0</v>
      </c>
      <c r="I10" s="166">
        <f t="shared" si="3"/>
        <v>0</v>
      </c>
      <c r="J10" s="156"/>
      <c r="K10" s="157">
        <f t="shared" si="4"/>
        <v>0</v>
      </c>
      <c r="L10" s="167">
        <f t="shared" si="5"/>
        <v>0</v>
      </c>
      <c r="M10" s="161" t="str">
        <f t="shared" si="6"/>
        <v>domingo</v>
      </c>
      <c r="N10" s="128"/>
    </row>
    <row r="11" spans="1:14" ht="15.75" thickBot="1" x14ac:dyDescent="0.3">
      <c r="A11" s="128"/>
      <c r="B11" s="170" t="s">
        <v>134</v>
      </c>
      <c r="C11" s="171"/>
      <c r="D11" s="173">
        <f>SUM(D4:D10)</f>
        <v>0</v>
      </c>
      <c r="E11" s="171"/>
      <c r="F11" s="173">
        <f>SUM(F4:F10)</f>
        <v>0</v>
      </c>
      <c r="G11" s="172"/>
      <c r="H11" s="190">
        <f>SUM(H4:H10)</f>
        <v>0</v>
      </c>
      <c r="I11" s="174">
        <f t="shared" si="3"/>
        <v>0</v>
      </c>
      <c r="J11" s="169">
        <f>SUM(J4:J10)</f>
        <v>0</v>
      </c>
      <c r="K11" s="175">
        <f t="shared" si="4"/>
        <v>0</v>
      </c>
      <c r="L11" s="168">
        <f t="shared" si="5"/>
        <v>0</v>
      </c>
      <c r="M11" s="161" t="str">
        <f t="shared" si="6"/>
        <v>Semana</v>
      </c>
      <c r="N11" s="128"/>
    </row>
    <row r="12" spans="1:14" x14ac:dyDescent="0.25">
      <c r="A12" s="128"/>
      <c r="B12" s="128"/>
      <c r="C12" s="128"/>
      <c r="D12" s="128"/>
      <c r="E12" s="128"/>
      <c r="F12" s="128"/>
      <c r="G12" s="128"/>
      <c r="H12" s="128"/>
      <c r="I12" s="128"/>
      <c r="J12" s="128"/>
      <c r="K12" s="128"/>
      <c r="L12" s="128"/>
      <c r="M12" s="128"/>
      <c r="N12" s="128"/>
    </row>
  </sheetData>
  <sheetProtection sheet="1" objects="1" scenarios="1"/>
  <mergeCells count="4">
    <mergeCell ref="C2:D2"/>
    <mergeCell ref="I2:L2"/>
    <mergeCell ref="G2:H2"/>
    <mergeCell ref="E2:F2"/>
  </mergeCells>
  <conditionalFormatting sqref="L4:L11">
    <cfRule type="cellIs" dxfId="191" priority="1" operator="lessThan">
      <formula>0.25</formula>
    </cfRule>
    <cfRule type="cellIs" dxfId="190" priority="2" operator="between">
      <formula>0.25</formula>
      <formula>0.33</formula>
    </cfRule>
    <cfRule type="cellIs" dxfId="189" priority="3" operator="greaterThan">
      <formula>0.33</formula>
    </cfRule>
  </conditionalFormatting>
  <dataValidations count="1">
    <dataValidation type="list" allowBlank="1" showInputMessage="1" showErrorMessage="1" sqref="C4:C10 E4:E10 G4:G10" xr:uid="{8F32C9E3-E372-453C-A77A-E5E6E23F3301}">
      <formula1>Recetas</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6104D-4769-4AAA-BCBA-12D55D0703CA}">
  <sheetPr codeName="Hoja5"/>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R001</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ref="F14:F18" si="23">D14*1/(1-E14)</f>
        <v>0</v>
      </c>
      <c r="G14" s="58">
        <f t="shared" si="3"/>
        <v>0</v>
      </c>
      <c r="H14" s="58">
        <f t="shared" ref="H14:H18" si="24">F14*G14</f>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23"/>
        <v>0</v>
      </c>
      <c r="G15" s="58">
        <f t="shared" si="3"/>
        <v>0</v>
      </c>
      <c r="H15" s="58">
        <f t="shared" si="24"/>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23"/>
        <v>0</v>
      </c>
      <c r="G16" s="58">
        <f t="shared" si="3"/>
        <v>0</v>
      </c>
      <c r="H16" s="58">
        <f t="shared" si="24"/>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23"/>
        <v>0</v>
      </c>
      <c r="G17" s="58">
        <f t="shared" si="3"/>
        <v>0</v>
      </c>
      <c r="H17" s="58">
        <f t="shared" si="24"/>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23"/>
        <v>0</v>
      </c>
      <c r="G18" s="58">
        <f t="shared" si="3"/>
        <v>0</v>
      </c>
      <c r="H18" s="58">
        <f t="shared" si="24"/>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5">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5"/>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J2:W2"/>
    <mergeCell ref="B36:I36"/>
    <mergeCell ref="B32:I32"/>
    <mergeCell ref="B34:I34"/>
    <mergeCell ref="B2:I2"/>
    <mergeCell ref="B3:I3"/>
  </mergeCells>
  <conditionalFormatting sqref="H29">
    <cfRule type="cellIs" dxfId="188" priority="5" operator="lessThan">
      <formula>0.25</formula>
    </cfRule>
    <cfRule type="cellIs" dxfId="187" priority="6" operator="between">
      <formula>0.25</formula>
      <formula>0.33</formula>
    </cfRule>
    <cfRule type="cellIs" dxfId="186" priority="15" operator="greaterThan">
      <formula>0.33</formula>
    </cfRule>
  </conditionalFormatting>
  <conditionalFormatting sqref="J3:W3">
    <cfRule type="cellIs" dxfId="185" priority="11" operator="equal">
      <formula>"x"</formula>
    </cfRule>
    <cfRule type="cellIs" dxfId="184" priority="12" operator="equal">
      <formula>0</formula>
    </cfRule>
  </conditionalFormatting>
  <conditionalFormatting sqref="J4:W4">
    <cfRule type="expression" dxfId="183" priority="16">
      <formula>J$3="x"</formula>
    </cfRule>
  </conditionalFormatting>
  <conditionalFormatting sqref="J5:W20">
    <cfRule type="cellIs" dxfId="182" priority="2" operator="equal">
      <formula>"x"</formula>
    </cfRule>
    <cfRule type="cellIs" dxfId="181" priority="3" operator="equal">
      <formula>0</formula>
    </cfRule>
  </conditionalFormatting>
  <conditionalFormatting sqref="J2:W2">
    <cfRule type="expression" dxfId="180"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5156" r:id="rId4" name="ComboBox10">
          <controlPr defaultSize="0" autoFill="0" autoLine="0" autoPict="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5156" r:id="rId4" name="ComboBox10"/>
      </mc:Fallback>
    </mc:AlternateContent>
    <mc:AlternateContent xmlns:mc="http://schemas.openxmlformats.org/markup-compatibility/2006">
      <mc:Choice Requires="x14">
        <control shapeId="5155" r:id="rId6" name="ComboBox9">
          <controlPr defaultSize="0" autoFill="0" autoLine="0" autoPict="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5155" r:id="rId6" name="ComboBox9"/>
      </mc:Fallback>
    </mc:AlternateContent>
    <mc:AlternateContent xmlns:mc="http://schemas.openxmlformats.org/markup-compatibility/2006">
      <mc:Choice Requires="x14">
        <control shapeId="5154" r:id="rId7" name="ComboBox8">
          <controlPr defaultSize="0" autoFill="0" autoLine="0" autoPict="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5154" r:id="rId7" name="ComboBox8"/>
      </mc:Fallback>
    </mc:AlternateContent>
    <mc:AlternateContent xmlns:mc="http://schemas.openxmlformats.org/markup-compatibility/2006">
      <mc:Choice Requires="x14">
        <control shapeId="5153" r:id="rId8" name="ComboBox7">
          <controlPr defaultSize="0" autoFill="0" autoLine="0" autoPict="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5153" r:id="rId8" name="ComboBox7"/>
      </mc:Fallback>
    </mc:AlternateContent>
    <mc:AlternateContent xmlns:mc="http://schemas.openxmlformats.org/markup-compatibility/2006">
      <mc:Choice Requires="x14">
        <control shapeId="5152" r:id="rId9" name="ComboBox6">
          <controlPr defaultSize="0" autoFill="0" autoLine="0" autoPict="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5152" r:id="rId9" name="ComboBox6"/>
      </mc:Fallback>
    </mc:AlternateContent>
    <mc:AlternateContent xmlns:mc="http://schemas.openxmlformats.org/markup-compatibility/2006">
      <mc:Choice Requires="x14">
        <control shapeId="5151" r:id="rId10" name="ComboBox5">
          <controlPr defaultSize="0" autoFill="0" autoLine="0" autoPict="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5151" r:id="rId10" name="ComboBox5"/>
      </mc:Fallback>
    </mc:AlternateContent>
    <mc:AlternateContent xmlns:mc="http://schemas.openxmlformats.org/markup-compatibility/2006">
      <mc:Choice Requires="x14">
        <control shapeId="5150" r:id="rId11" name="ComboBox4">
          <controlPr defaultSize="0" autoFill="0" autoLine="0" autoPict="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5150" r:id="rId11" name="ComboBox4"/>
      </mc:Fallback>
    </mc:AlternateContent>
    <mc:AlternateContent xmlns:mc="http://schemas.openxmlformats.org/markup-compatibility/2006">
      <mc:Choice Requires="x14">
        <control shapeId="5149" r:id="rId12" name="ComboBox3">
          <controlPr defaultSize="0" autoFill="0" autoLine="0" autoPict="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5149" r:id="rId12" name="ComboBox3"/>
      </mc:Fallback>
    </mc:AlternateContent>
    <mc:AlternateContent xmlns:mc="http://schemas.openxmlformats.org/markup-compatibility/2006">
      <mc:Choice Requires="x14">
        <control shapeId="5148" r:id="rId13" name="ComboBox2">
          <controlPr defaultSize="0" autoFill="0" autoLine="0" autoPict="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5148" r:id="rId13" name="ComboBox2"/>
      </mc:Fallback>
    </mc:AlternateContent>
    <mc:AlternateContent xmlns:mc="http://schemas.openxmlformats.org/markup-compatibility/2006">
      <mc:Choice Requires="x14">
        <control shapeId="5147" r:id="rId14" name="ComboBox1">
          <controlPr defaultSize="0" autoFill="0" autoLine="0" autoPict="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5147" r:id="rId14" name="ComboBox1"/>
      </mc:Fallback>
    </mc:AlternateContent>
    <mc:AlternateContent xmlns:mc="http://schemas.openxmlformats.org/markup-compatibility/2006">
      <mc:Choice Requires="x14">
        <control shapeId="5159" r:id="rId15" name="ComboBox11">
          <controlPr defaultSize="0" autoFill="0" autoLine="0" autoPict="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5159" r:id="rId15" name="ComboBox11"/>
      </mc:Fallback>
    </mc:AlternateContent>
    <mc:AlternateContent xmlns:mc="http://schemas.openxmlformats.org/markup-compatibility/2006">
      <mc:Choice Requires="x14">
        <control shapeId="5160" r:id="rId16" name="ComboBox12">
          <controlPr defaultSize="0" autoFill="0" autoLine="0" autoPict="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5160" r:id="rId16" name="ComboBox12"/>
      </mc:Fallback>
    </mc:AlternateContent>
    <mc:AlternateContent xmlns:mc="http://schemas.openxmlformats.org/markup-compatibility/2006">
      <mc:Choice Requires="x14">
        <control shapeId="5161" r:id="rId17" name="ComboBox13">
          <controlPr defaultSize="0" autoFill="0" autoLine="0" autoPict="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5161" r:id="rId17" name="ComboBox13"/>
      </mc:Fallback>
    </mc:AlternateContent>
    <mc:AlternateContent xmlns:mc="http://schemas.openxmlformats.org/markup-compatibility/2006">
      <mc:Choice Requires="x14">
        <control shapeId="5162" r:id="rId18" name="ComboBox14">
          <controlPr defaultSize="0" autoFill="0" autoLine="0" autoPict="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5162" r:id="rId18" name="ComboBox14"/>
      </mc:Fallback>
    </mc:AlternateContent>
    <mc:AlternateContent xmlns:mc="http://schemas.openxmlformats.org/markup-compatibility/2006">
      <mc:Choice Requires="x14">
        <control shapeId="5163" r:id="rId19" name="ComboBox15">
          <controlPr defaultSize="0" autoFill="0" autoLine="0" autoPict="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5163" r:id="rId19" name="ComboBox15"/>
      </mc:Fallback>
    </mc:AlternateContent>
    <mc:AlternateContent xmlns:mc="http://schemas.openxmlformats.org/markup-compatibility/2006">
      <mc:Choice Requires="x14">
        <control shapeId="5171"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5171" r:id="rId20" name="CommandButton1"/>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3BBE7-1545-4CBE-8492-2DF02DF99387}">
  <sheetPr codeName="Hoja6"/>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R002</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2</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79" priority="4" operator="lessThan">
      <formula>0.25</formula>
    </cfRule>
    <cfRule type="cellIs" dxfId="178" priority="5" operator="between">
      <formula>0.25</formula>
      <formula>0.33</formula>
    </cfRule>
    <cfRule type="cellIs" dxfId="177" priority="8" operator="greaterThan">
      <formula>0.33</formula>
    </cfRule>
  </conditionalFormatting>
  <conditionalFormatting sqref="J3:W3">
    <cfRule type="cellIs" dxfId="176" priority="6" operator="equal">
      <formula>"x"</formula>
    </cfRule>
    <cfRule type="cellIs" dxfId="175" priority="7" operator="equal">
      <formula>0</formula>
    </cfRule>
  </conditionalFormatting>
  <conditionalFormatting sqref="J4:W4">
    <cfRule type="expression" dxfId="174" priority="9">
      <formula>J$3="x"</formula>
    </cfRule>
  </conditionalFormatting>
  <conditionalFormatting sqref="J5:W20">
    <cfRule type="cellIs" dxfId="173" priority="2" operator="equal">
      <formula>"x"</formula>
    </cfRule>
    <cfRule type="cellIs" dxfId="172" priority="3" operator="equal">
      <formula>0</formula>
    </cfRule>
  </conditionalFormatting>
  <conditionalFormatting sqref="J2:W2">
    <cfRule type="expression" dxfId="171"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94209"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94209" r:id="rId4" name="ComboBox1"/>
      </mc:Fallback>
    </mc:AlternateContent>
    <mc:AlternateContent xmlns:mc="http://schemas.openxmlformats.org/markup-compatibility/2006">
      <mc:Choice Requires="x14">
        <control shapeId="94210"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94210" r:id="rId6" name="ComboBox2"/>
      </mc:Fallback>
    </mc:AlternateContent>
    <mc:AlternateContent xmlns:mc="http://schemas.openxmlformats.org/markup-compatibility/2006">
      <mc:Choice Requires="x14">
        <control shapeId="94211"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94211" r:id="rId7" name="ComboBox3"/>
      </mc:Fallback>
    </mc:AlternateContent>
    <mc:AlternateContent xmlns:mc="http://schemas.openxmlformats.org/markup-compatibility/2006">
      <mc:Choice Requires="x14">
        <control shapeId="94212"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94212" r:id="rId8" name="ComboBox4"/>
      </mc:Fallback>
    </mc:AlternateContent>
    <mc:AlternateContent xmlns:mc="http://schemas.openxmlformats.org/markup-compatibility/2006">
      <mc:Choice Requires="x14">
        <control shapeId="94213"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94213" r:id="rId9" name="ComboBox5"/>
      </mc:Fallback>
    </mc:AlternateContent>
    <mc:AlternateContent xmlns:mc="http://schemas.openxmlformats.org/markup-compatibility/2006">
      <mc:Choice Requires="x14">
        <control shapeId="94214"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94214" r:id="rId10" name="ComboBox6"/>
      </mc:Fallback>
    </mc:AlternateContent>
    <mc:AlternateContent xmlns:mc="http://schemas.openxmlformats.org/markup-compatibility/2006">
      <mc:Choice Requires="x14">
        <control shapeId="94215"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94215" r:id="rId11" name="ComboBox7"/>
      </mc:Fallback>
    </mc:AlternateContent>
    <mc:AlternateContent xmlns:mc="http://schemas.openxmlformats.org/markup-compatibility/2006">
      <mc:Choice Requires="x14">
        <control shapeId="94216"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94216" r:id="rId12" name="ComboBox8"/>
      </mc:Fallback>
    </mc:AlternateContent>
    <mc:AlternateContent xmlns:mc="http://schemas.openxmlformats.org/markup-compatibility/2006">
      <mc:Choice Requires="x14">
        <control shapeId="94217"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94217" r:id="rId13" name="ComboBox9"/>
      </mc:Fallback>
    </mc:AlternateContent>
    <mc:AlternateContent xmlns:mc="http://schemas.openxmlformats.org/markup-compatibility/2006">
      <mc:Choice Requires="x14">
        <control shapeId="94218"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94218" r:id="rId14" name="ComboBox10"/>
      </mc:Fallback>
    </mc:AlternateContent>
    <mc:AlternateContent xmlns:mc="http://schemas.openxmlformats.org/markup-compatibility/2006">
      <mc:Choice Requires="x14">
        <control shapeId="94219"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94219" r:id="rId15" name="ComboBox11"/>
      </mc:Fallback>
    </mc:AlternateContent>
    <mc:AlternateContent xmlns:mc="http://schemas.openxmlformats.org/markup-compatibility/2006">
      <mc:Choice Requires="x14">
        <control shapeId="94220"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94220" r:id="rId16" name="ComboBox12"/>
      </mc:Fallback>
    </mc:AlternateContent>
    <mc:AlternateContent xmlns:mc="http://schemas.openxmlformats.org/markup-compatibility/2006">
      <mc:Choice Requires="x14">
        <control shapeId="94221"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94221" r:id="rId17" name="ComboBox13"/>
      </mc:Fallback>
    </mc:AlternateContent>
    <mc:AlternateContent xmlns:mc="http://schemas.openxmlformats.org/markup-compatibility/2006">
      <mc:Choice Requires="x14">
        <control shapeId="94222"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94222" r:id="rId18" name="ComboBox14"/>
      </mc:Fallback>
    </mc:AlternateContent>
    <mc:AlternateContent xmlns:mc="http://schemas.openxmlformats.org/markup-compatibility/2006">
      <mc:Choice Requires="x14">
        <control shapeId="94223"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94223" r:id="rId19" name="ComboBox15"/>
      </mc:Fallback>
    </mc:AlternateContent>
    <mc:AlternateContent xmlns:mc="http://schemas.openxmlformats.org/markup-compatibility/2006">
      <mc:Choice Requires="x14">
        <control shapeId="94224"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94224" r:id="rId20" name="CommandButton1"/>
      </mc:Fallback>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C5CB1-9CEC-4E18-B00B-38DE016E5F2A}">
  <sheetPr codeName="Hoja7"/>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R003</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3</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70" priority="4" operator="lessThan">
      <formula>0.25</formula>
    </cfRule>
    <cfRule type="cellIs" dxfId="169" priority="5" operator="between">
      <formula>0.25</formula>
      <formula>0.33</formula>
    </cfRule>
    <cfRule type="cellIs" dxfId="168" priority="8" operator="greaterThan">
      <formula>0.33</formula>
    </cfRule>
  </conditionalFormatting>
  <conditionalFormatting sqref="J3:W3">
    <cfRule type="cellIs" dxfId="167" priority="6" operator="equal">
      <formula>"x"</formula>
    </cfRule>
    <cfRule type="cellIs" dxfId="166" priority="7" operator="equal">
      <formula>0</formula>
    </cfRule>
  </conditionalFormatting>
  <conditionalFormatting sqref="J4:W4">
    <cfRule type="expression" dxfId="165" priority="9">
      <formula>J$3="x"</formula>
    </cfRule>
  </conditionalFormatting>
  <conditionalFormatting sqref="J5:W20">
    <cfRule type="cellIs" dxfId="164" priority="2" operator="equal">
      <formula>"x"</formula>
    </cfRule>
    <cfRule type="cellIs" dxfId="163" priority="3" operator="equal">
      <formula>0</formula>
    </cfRule>
  </conditionalFormatting>
  <conditionalFormatting sqref="J2:W2">
    <cfRule type="expression" dxfId="162"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95233"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95233" r:id="rId4" name="ComboBox1"/>
      </mc:Fallback>
    </mc:AlternateContent>
    <mc:AlternateContent xmlns:mc="http://schemas.openxmlformats.org/markup-compatibility/2006">
      <mc:Choice Requires="x14">
        <control shapeId="95234"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95234" r:id="rId6" name="ComboBox2"/>
      </mc:Fallback>
    </mc:AlternateContent>
    <mc:AlternateContent xmlns:mc="http://schemas.openxmlformats.org/markup-compatibility/2006">
      <mc:Choice Requires="x14">
        <control shapeId="95235"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95235" r:id="rId7" name="ComboBox3"/>
      </mc:Fallback>
    </mc:AlternateContent>
    <mc:AlternateContent xmlns:mc="http://schemas.openxmlformats.org/markup-compatibility/2006">
      <mc:Choice Requires="x14">
        <control shapeId="95236"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95236" r:id="rId8" name="ComboBox4"/>
      </mc:Fallback>
    </mc:AlternateContent>
    <mc:AlternateContent xmlns:mc="http://schemas.openxmlformats.org/markup-compatibility/2006">
      <mc:Choice Requires="x14">
        <control shapeId="95237"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95237" r:id="rId9" name="ComboBox5"/>
      </mc:Fallback>
    </mc:AlternateContent>
    <mc:AlternateContent xmlns:mc="http://schemas.openxmlformats.org/markup-compatibility/2006">
      <mc:Choice Requires="x14">
        <control shapeId="95238"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95238" r:id="rId10" name="ComboBox6"/>
      </mc:Fallback>
    </mc:AlternateContent>
    <mc:AlternateContent xmlns:mc="http://schemas.openxmlformats.org/markup-compatibility/2006">
      <mc:Choice Requires="x14">
        <control shapeId="95239"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95239" r:id="rId11" name="ComboBox7"/>
      </mc:Fallback>
    </mc:AlternateContent>
    <mc:AlternateContent xmlns:mc="http://schemas.openxmlformats.org/markup-compatibility/2006">
      <mc:Choice Requires="x14">
        <control shapeId="95240"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95240" r:id="rId12" name="ComboBox8"/>
      </mc:Fallback>
    </mc:AlternateContent>
    <mc:AlternateContent xmlns:mc="http://schemas.openxmlformats.org/markup-compatibility/2006">
      <mc:Choice Requires="x14">
        <control shapeId="95241"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95241" r:id="rId13" name="ComboBox9"/>
      </mc:Fallback>
    </mc:AlternateContent>
    <mc:AlternateContent xmlns:mc="http://schemas.openxmlformats.org/markup-compatibility/2006">
      <mc:Choice Requires="x14">
        <control shapeId="95242"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95242" r:id="rId14" name="ComboBox10"/>
      </mc:Fallback>
    </mc:AlternateContent>
    <mc:AlternateContent xmlns:mc="http://schemas.openxmlformats.org/markup-compatibility/2006">
      <mc:Choice Requires="x14">
        <control shapeId="95243"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95243" r:id="rId15" name="ComboBox11"/>
      </mc:Fallback>
    </mc:AlternateContent>
    <mc:AlternateContent xmlns:mc="http://schemas.openxmlformats.org/markup-compatibility/2006">
      <mc:Choice Requires="x14">
        <control shapeId="95244"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95244" r:id="rId16" name="ComboBox12"/>
      </mc:Fallback>
    </mc:AlternateContent>
    <mc:AlternateContent xmlns:mc="http://schemas.openxmlformats.org/markup-compatibility/2006">
      <mc:Choice Requires="x14">
        <control shapeId="95245"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95245" r:id="rId17" name="ComboBox13"/>
      </mc:Fallback>
    </mc:AlternateContent>
    <mc:AlternateContent xmlns:mc="http://schemas.openxmlformats.org/markup-compatibility/2006">
      <mc:Choice Requires="x14">
        <control shapeId="95246"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95246" r:id="rId18" name="ComboBox14"/>
      </mc:Fallback>
    </mc:AlternateContent>
    <mc:AlternateContent xmlns:mc="http://schemas.openxmlformats.org/markup-compatibility/2006">
      <mc:Choice Requires="x14">
        <control shapeId="95247"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95247" r:id="rId19" name="ComboBox15"/>
      </mc:Fallback>
    </mc:AlternateContent>
    <mc:AlternateContent xmlns:mc="http://schemas.openxmlformats.org/markup-compatibility/2006">
      <mc:Choice Requires="x14">
        <control shapeId="95248"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95248" r:id="rId20" name="CommandButton1"/>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AAD70-EC90-40BC-B208-6836D32E32E7}">
  <sheetPr codeName="Hoja10"/>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R004</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4</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61" priority="4" operator="lessThan">
      <formula>0.25</formula>
    </cfRule>
    <cfRule type="cellIs" dxfId="160" priority="5" operator="between">
      <formula>0.25</formula>
      <formula>0.33</formula>
    </cfRule>
    <cfRule type="cellIs" dxfId="159" priority="8" operator="greaterThan">
      <formula>0.33</formula>
    </cfRule>
  </conditionalFormatting>
  <conditionalFormatting sqref="J3:W3">
    <cfRule type="cellIs" dxfId="158" priority="6" operator="equal">
      <formula>"x"</formula>
    </cfRule>
    <cfRule type="cellIs" dxfId="157" priority="7" operator="equal">
      <formula>0</formula>
    </cfRule>
  </conditionalFormatting>
  <conditionalFormatting sqref="J4:W4">
    <cfRule type="expression" dxfId="156" priority="9">
      <formula>J$3="x"</formula>
    </cfRule>
  </conditionalFormatting>
  <conditionalFormatting sqref="J5:W20">
    <cfRule type="cellIs" dxfId="155" priority="2" operator="equal">
      <formula>"x"</formula>
    </cfRule>
    <cfRule type="cellIs" dxfId="154" priority="3" operator="equal">
      <formula>0</formula>
    </cfRule>
  </conditionalFormatting>
  <conditionalFormatting sqref="J2:W2">
    <cfRule type="expression" dxfId="153"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96257"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96257" r:id="rId4" name="ComboBox1"/>
      </mc:Fallback>
    </mc:AlternateContent>
    <mc:AlternateContent xmlns:mc="http://schemas.openxmlformats.org/markup-compatibility/2006">
      <mc:Choice Requires="x14">
        <control shapeId="96258"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96258" r:id="rId6" name="ComboBox2"/>
      </mc:Fallback>
    </mc:AlternateContent>
    <mc:AlternateContent xmlns:mc="http://schemas.openxmlformats.org/markup-compatibility/2006">
      <mc:Choice Requires="x14">
        <control shapeId="96259"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96259" r:id="rId7" name="ComboBox3"/>
      </mc:Fallback>
    </mc:AlternateContent>
    <mc:AlternateContent xmlns:mc="http://schemas.openxmlformats.org/markup-compatibility/2006">
      <mc:Choice Requires="x14">
        <control shapeId="96260"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96260" r:id="rId8" name="ComboBox4"/>
      </mc:Fallback>
    </mc:AlternateContent>
    <mc:AlternateContent xmlns:mc="http://schemas.openxmlformats.org/markup-compatibility/2006">
      <mc:Choice Requires="x14">
        <control shapeId="96261"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96261" r:id="rId9" name="ComboBox5"/>
      </mc:Fallback>
    </mc:AlternateContent>
    <mc:AlternateContent xmlns:mc="http://schemas.openxmlformats.org/markup-compatibility/2006">
      <mc:Choice Requires="x14">
        <control shapeId="96262"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96262" r:id="rId10" name="ComboBox6"/>
      </mc:Fallback>
    </mc:AlternateContent>
    <mc:AlternateContent xmlns:mc="http://schemas.openxmlformats.org/markup-compatibility/2006">
      <mc:Choice Requires="x14">
        <control shapeId="96263"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96263" r:id="rId11" name="ComboBox7"/>
      </mc:Fallback>
    </mc:AlternateContent>
    <mc:AlternateContent xmlns:mc="http://schemas.openxmlformats.org/markup-compatibility/2006">
      <mc:Choice Requires="x14">
        <control shapeId="96264"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96264" r:id="rId12" name="ComboBox8"/>
      </mc:Fallback>
    </mc:AlternateContent>
    <mc:AlternateContent xmlns:mc="http://schemas.openxmlformats.org/markup-compatibility/2006">
      <mc:Choice Requires="x14">
        <control shapeId="96265"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96265" r:id="rId13" name="ComboBox9"/>
      </mc:Fallback>
    </mc:AlternateContent>
    <mc:AlternateContent xmlns:mc="http://schemas.openxmlformats.org/markup-compatibility/2006">
      <mc:Choice Requires="x14">
        <control shapeId="96266"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96266" r:id="rId14" name="ComboBox10"/>
      </mc:Fallback>
    </mc:AlternateContent>
    <mc:AlternateContent xmlns:mc="http://schemas.openxmlformats.org/markup-compatibility/2006">
      <mc:Choice Requires="x14">
        <control shapeId="96267"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96267" r:id="rId15" name="ComboBox11"/>
      </mc:Fallback>
    </mc:AlternateContent>
    <mc:AlternateContent xmlns:mc="http://schemas.openxmlformats.org/markup-compatibility/2006">
      <mc:Choice Requires="x14">
        <control shapeId="96268"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96268" r:id="rId16" name="ComboBox12"/>
      </mc:Fallback>
    </mc:AlternateContent>
    <mc:AlternateContent xmlns:mc="http://schemas.openxmlformats.org/markup-compatibility/2006">
      <mc:Choice Requires="x14">
        <control shapeId="96269"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96269" r:id="rId17" name="ComboBox13"/>
      </mc:Fallback>
    </mc:AlternateContent>
    <mc:AlternateContent xmlns:mc="http://schemas.openxmlformats.org/markup-compatibility/2006">
      <mc:Choice Requires="x14">
        <control shapeId="96270"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96270" r:id="rId18" name="ComboBox14"/>
      </mc:Fallback>
    </mc:AlternateContent>
    <mc:AlternateContent xmlns:mc="http://schemas.openxmlformats.org/markup-compatibility/2006">
      <mc:Choice Requires="x14">
        <control shapeId="96271"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96271" r:id="rId19" name="ComboBox15"/>
      </mc:Fallback>
    </mc:AlternateContent>
    <mc:AlternateContent xmlns:mc="http://schemas.openxmlformats.org/markup-compatibility/2006">
      <mc:Choice Requires="x14">
        <control shapeId="96272"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96272" r:id="rId20" name="CommandButton1"/>
      </mc:Fallback>
    </mc:AlternateContent>
  </control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594B9-A3D2-4FDF-B100-77344AFD0913}">
  <sheetPr codeName="Hoja11"/>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R005</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5</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52" priority="4" operator="lessThan">
      <formula>0.25</formula>
    </cfRule>
    <cfRule type="cellIs" dxfId="151" priority="5" operator="between">
      <formula>0.25</formula>
      <formula>0.33</formula>
    </cfRule>
    <cfRule type="cellIs" dxfId="150" priority="8" operator="greaterThan">
      <formula>0.33</formula>
    </cfRule>
  </conditionalFormatting>
  <conditionalFormatting sqref="J3:W3">
    <cfRule type="cellIs" dxfId="149" priority="6" operator="equal">
      <formula>"x"</formula>
    </cfRule>
    <cfRule type="cellIs" dxfId="148" priority="7" operator="equal">
      <formula>0</formula>
    </cfRule>
  </conditionalFormatting>
  <conditionalFormatting sqref="J4:W4">
    <cfRule type="expression" dxfId="147" priority="9">
      <formula>J$3="x"</formula>
    </cfRule>
  </conditionalFormatting>
  <conditionalFormatting sqref="J5:W20">
    <cfRule type="cellIs" dxfId="146" priority="2" operator="equal">
      <formula>"x"</formula>
    </cfRule>
    <cfRule type="cellIs" dxfId="145" priority="3" operator="equal">
      <formula>0</formula>
    </cfRule>
  </conditionalFormatting>
  <conditionalFormatting sqref="J2:W2">
    <cfRule type="expression" dxfId="144"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97281"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97281" r:id="rId4" name="ComboBox1"/>
      </mc:Fallback>
    </mc:AlternateContent>
    <mc:AlternateContent xmlns:mc="http://schemas.openxmlformats.org/markup-compatibility/2006">
      <mc:Choice Requires="x14">
        <control shapeId="97282"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97282" r:id="rId6" name="ComboBox2"/>
      </mc:Fallback>
    </mc:AlternateContent>
    <mc:AlternateContent xmlns:mc="http://schemas.openxmlformats.org/markup-compatibility/2006">
      <mc:Choice Requires="x14">
        <control shapeId="97283"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97283" r:id="rId7" name="ComboBox3"/>
      </mc:Fallback>
    </mc:AlternateContent>
    <mc:AlternateContent xmlns:mc="http://schemas.openxmlformats.org/markup-compatibility/2006">
      <mc:Choice Requires="x14">
        <control shapeId="97284"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97284" r:id="rId8" name="ComboBox4"/>
      </mc:Fallback>
    </mc:AlternateContent>
    <mc:AlternateContent xmlns:mc="http://schemas.openxmlformats.org/markup-compatibility/2006">
      <mc:Choice Requires="x14">
        <control shapeId="97285"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97285" r:id="rId9" name="ComboBox5"/>
      </mc:Fallback>
    </mc:AlternateContent>
    <mc:AlternateContent xmlns:mc="http://schemas.openxmlformats.org/markup-compatibility/2006">
      <mc:Choice Requires="x14">
        <control shapeId="97286"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97286" r:id="rId10" name="ComboBox6"/>
      </mc:Fallback>
    </mc:AlternateContent>
    <mc:AlternateContent xmlns:mc="http://schemas.openxmlformats.org/markup-compatibility/2006">
      <mc:Choice Requires="x14">
        <control shapeId="97287"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97287" r:id="rId11" name="ComboBox7"/>
      </mc:Fallback>
    </mc:AlternateContent>
    <mc:AlternateContent xmlns:mc="http://schemas.openxmlformats.org/markup-compatibility/2006">
      <mc:Choice Requires="x14">
        <control shapeId="97288"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97288" r:id="rId12" name="ComboBox8"/>
      </mc:Fallback>
    </mc:AlternateContent>
    <mc:AlternateContent xmlns:mc="http://schemas.openxmlformats.org/markup-compatibility/2006">
      <mc:Choice Requires="x14">
        <control shapeId="97289"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97289" r:id="rId13" name="ComboBox9"/>
      </mc:Fallback>
    </mc:AlternateContent>
    <mc:AlternateContent xmlns:mc="http://schemas.openxmlformats.org/markup-compatibility/2006">
      <mc:Choice Requires="x14">
        <control shapeId="97290"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97290" r:id="rId14" name="ComboBox10"/>
      </mc:Fallback>
    </mc:AlternateContent>
    <mc:AlternateContent xmlns:mc="http://schemas.openxmlformats.org/markup-compatibility/2006">
      <mc:Choice Requires="x14">
        <control shapeId="97291"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97291" r:id="rId15" name="ComboBox11"/>
      </mc:Fallback>
    </mc:AlternateContent>
    <mc:AlternateContent xmlns:mc="http://schemas.openxmlformats.org/markup-compatibility/2006">
      <mc:Choice Requires="x14">
        <control shapeId="97292"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97292" r:id="rId16" name="ComboBox12"/>
      </mc:Fallback>
    </mc:AlternateContent>
    <mc:AlternateContent xmlns:mc="http://schemas.openxmlformats.org/markup-compatibility/2006">
      <mc:Choice Requires="x14">
        <control shapeId="97293"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97293" r:id="rId17" name="ComboBox13"/>
      </mc:Fallback>
    </mc:AlternateContent>
    <mc:AlternateContent xmlns:mc="http://schemas.openxmlformats.org/markup-compatibility/2006">
      <mc:Choice Requires="x14">
        <control shapeId="97294"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97294" r:id="rId18" name="ComboBox14"/>
      </mc:Fallback>
    </mc:AlternateContent>
    <mc:AlternateContent xmlns:mc="http://schemas.openxmlformats.org/markup-compatibility/2006">
      <mc:Choice Requires="x14">
        <control shapeId="97295"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97295" r:id="rId19" name="ComboBox15"/>
      </mc:Fallback>
    </mc:AlternateContent>
    <mc:AlternateContent xmlns:mc="http://schemas.openxmlformats.org/markup-compatibility/2006">
      <mc:Choice Requires="x14">
        <control shapeId="97296"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97296" r:id="rId20" name="CommandButton1"/>
      </mc:Fallback>
    </mc:AlternateContent>
  </control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A3BB8-CABC-431A-903C-C74CF00426FE}">
  <sheetPr codeName="Hoja12"/>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R006</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6</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43" priority="4" operator="lessThan">
      <formula>0.25</formula>
    </cfRule>
    <cfRule type="cellIs" dxfId="142" priority="5" operator="between">
      <formula>0.25</formula>
      <formula>0.33</formula>
    </cfRule>
    <cfRule type="cellIs" dxfId="141" priority="8" operator="greaterThan">
      <formula>0.33</formula>
    </cfRule>
  </conditionalFormatting>
  <conditionalFormatting sqref="J3:W3">
    <cfRule type="cellIs" dxfId="140" priority="6" operator="equal">
      <formula>"x"</formula>
    </cfRule>
    <cfRule type="cellIs" dxfId="139" priority="7" operator="equal">
      <formula>0</formula>
    </cfRule>
  </conditionalFormatting>
  <conditionalFormatting sqref="J4:W4">
    <cfRule type="expression" dxfId="138" priority="9">
      <formula>J$3="x"</formula>
    </cfRule>
  </conditionalFormatting>
  <conditionalFormatting sqref="J5:W20">
    <cfRule type="cellIs" dxfId="137" priority="2" operator="equal">
      <formula>"x"</formula>
    </cfRule>
    <cfRule type="cellIs" dxfId="136" priority="3" operator="equal">
      <formula>0</formula>
    </cfRule>
  </conditionalFormatting>
  <conditionalFormatting sqref="J2:W2">
    <cfRule type="expression" dxfId="135"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98305"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98305" r:id="rId4" name="ComboBox1"/>
      </mc:Fallback>
    </mc:AlternateContent>
    <mc:AlternateContent xmlns:mc="http://schemas.openxmlformats.org/markup-compatibility/2006">
      <mc:Choice Requires="x14">
        <control shapeId="98306"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98306" r:id="rId6" name="ComboBox2"/>
      </mc:Fallback>
    </mc:AlternateContent>
    <mc:AlternateContent xmlns:mc="http://schemas.openxmlformats.org/markup-compatibility/2006">
      <mc:Choice Requires="x14">
        <control shapeId="98307"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98307" r:id="rId7" name="ComboBox3"/>
      </mc:Fallback>
    </mc:AlternateContent>
    <mc:AlternateContent xmlns:mc="http://schemas.openxmlformats.org/markup-compatibility/2006">
      <mc:Choice Requires="x14">
        <control shapeId="98308"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98308" r:id="rId8" name="ComboBox4"/>
      </mc:Fallback>
    </mc:AlternateContent>
    <mc:AlternateContent xmlns:mc="http://schemas.openxmlformats.org/markup-compatibility/2006">
      <mc:Choice Requires="x14">
        <control shapeId="98309"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98309" r:id="rId9" name="ComboBox5"/>
      </mc:Fallback>
    </mc:AlternateContent>
    <mc:AlternateContent xmlns:mc="http://schemas.openxmlformats.org/markup-compatibility/2006">
      <mc:Choice Requires="x14">
        <control shapeId="98310"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98310" r:id="rId10" name="ComboBox6"/>
      </mc:Fallback>
    </mc:AlternateContent>
    <mc:AlternateContent xmlns:mc="http://schemas.openxmlformats.org/markup-compatibility/2006">
      <mc:Choice Requires="x14">
        <control shapeId="98311"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98311" r:id="rId11" name="ComboBox7"/>
      </mc:Fallback>
    </mc:AlternateContent>
    <mc:AlternateContent xmlns:mc="http://schemas.openxmlformats.org/markup-compatibility/2006">
      <mc:Choice Requires="x14">
        <control shapeId="98312"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98312" r:id="rId12" name="ComboBox8"/>
      </mc:Fallback>
    </mc:AlternateContent>
    <mc:AlternateContent xmlns:mc="http://schemas.openxmlformats.org/markup-compatibility/2006">
      <mc:Choice Requires="x14">
        <control shapeId="98313"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98313" r:id="rId13" name="ComboBox9"/>
      </mc:Fallback>
    </mc:AlternateContent>
    <mc:AlternateContent xmlns:mc="http://schemas.openxmlformats.org/markup-compatibility/2006">
      <mc:Choice Requires="x14">
        <control shapeId="98314"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98314" r:id="rId14" name="ComboBox10"/>
      </mc:Fallback>
    </mc:AlternateContent>
    <mc:AlternateContent xmlns:mc="http://schemas.openxmlformats.org/markup-compatibility/2006">
      <mc:Choice Requires="x14">
        <control shapeId="98315"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98315" r:id="rId15" name="ComboBox11"/>
      </mc:Fallback>
    </mc:AlternateContent>
    <mc:AlternateContent xmlns:mc="http://schemas.openxmlformats.org/markup-compatibility/2006">
      <mc:Choice Requires="x14">
        <control shapeId="98316"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98316" r:id="rId16" name="ComboBox12"/>
      </mc:Fallback>
    </mc:AlternateContent>
    <mc:AlternateContent xmlns:mc="http://schemas.openxmlformats.org/markup-compatibility/2006">
      <mc:Choice Requires="x14">
        <control shapeId="98317"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98317" r:id="rId17" name="ComboBox13"/>
      </mc:Fallback>
    </mc:AlternateContent>
    <mc:AlternateContent xmlns:mc="http://schemas.openxmlformats.org/markup-compatibility/2006">
      <mc:Choice Requires="x14">
        <control shapeId="98318"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98318" r:id="rId18" name="ComboBox14"/>
      </mc:Fallback>
    </mc:AlternateContent>
    <mc:AlternateContent xmlns:mc="http://schemas.openxmlformats.org/markup-compatibility/2006">
      <mc:Choice Requires="x14">
        <control shapeId="98319"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98319" r:id="rId19" name="ComboBox15"/>
      </mc:Fallback>
    </mc:AlternateContent>
    <mc:AlternateContent xmlns:mc="http://schemas.openxmlformats.org/markup-compatibility/2006">
      <mc:Choice Requires="x14">
        <control shapeId="98320"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98320" r:id="rId20" name="CommandButton1"/>
      </mc:Fallback>
    </mc:AlternateContent>
  </control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0FDF9-B82C-45F4-B7E3-99A7CA0A1B3D}">
  <sheetPr codeName="Hoja13"/>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R007</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7</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34" priority="4" operator="lessThan">
      <formula>0.25</formula>
    </cfRule>
    <cfRule type="cellIs" dxfId="133" priority="5" operator="between">
      <formula>0.25</formula>
      <formula>0.33</formula>
    </cfRule>
    <cfRule type="cellIs" dxfId="132" priority="8" operator="greaterThan">
      <formula>0.33</formula>
    </cfRule>
  </conditionalFormatting>
  <conditionalFormatting sqref="J3:W3">
    <cfRule type="cellIs" dxfId="131" priority="6" operator="equal">
      <formula>"x"</formula>
    </cfRule>
    <cfRule type="cellIs" dxfId="130" priority="7" operator="equal">
      <formula>0</formula>
    </cfRule>
  </conditionalFormatting>
  <conditionalFormatting sqref="J4:W4">
    <cfRule type="expression" dxfId="129" priority="9">
      <formula>J$3="x"</formula>
    </cfRule>
  </conditionalFormatting>
  <conditionalFormatting sqref="J5:W20">
    <cfRule type="cellIs" dxfId="128" priority="2" operator="equal">
      <formula>"x"</formula>
    </cfRule>
    <cfRule type="cellIs" dxfId="127" priority="3" operator="equal">
      <formula>0</formula>
    </cfRule>
  </conditionalFormatting>
  <conditionalFormatting sqref="J2:W2">
    <cfRule type="expression" dxfId="126"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99329"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99329" r:id="rId4" name="ComboBox1"/>
      </mc:Fallback>
    </mc:AlternateContent>
    <mc:AlternateContent xmlns:mc="http://schemas.openxmlformats.org/markup-compatibility/2006">
      <mc:Choice Requires="x14">
        <control shapeId="99330"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99330" r:id="rId6" name="ComboBox2"/>
      </mc:Fallback>
    </mc:AlternateContent>
    <mc:AlternateContent xmlns:mc="http://schemas.openxmlformats.org/markup-compatibility/2006">
      <mc:Choice Requires="x14">
        <control shapeId="99331"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99331" r:id="rId7" name="ComboBox3"/>
      </mc:Fallback>
    </mc:AlternateContent>
    <mc:AlternateContent xmlns:mc="http://schemas.openxmlformats.org/markup-compatibility/2006">
      <mc:Choice Requires="x14">
        <control shapeId="99332"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99332" r:id="rId8" name="ComboBox4"/>
      </mc:Fallback>
    </mc:AlternateContent>
    <mc:AlternateContent xmlns:mc="http://schemas.openxmlformats.org/markup-compatibility/2006">
      <mc:Choice Requires="x14">
        <control shapeId="99333"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99333" r:id="rId9" name="ComboBox5"/>
      </mc:Fallback>
    </mc:AlternateContent>
    <mc:AlternateContent xmlns:mc="http://schemas.openxmlformats.org/markup-compatibility/2006">
      <mc:Choice Requires="x14">
        <control shapeId="99334"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99334" r:id="rId10" name="ComboBox6"/>
      </mc:Fallback>
    </mc:AlternateContent>
    <mc:AlternateContent xmlns:mc="http://schemas.openxmlformats.org/markup-compatibility/2006">
      <mc:Choice Requires="x14">
        <control shapeId="99335"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99335" r:id="rId11" name="ComboBox7"/>
      </mc:Fallback>
    </mc:AlternateContent>
    <mc:AlternateContent xmlns:mc="http://schemas.openxmlformats.org/markup-compatibility/2006">
      <mc:Choice Requires="x14">
        <control shapeId="99336"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99336" r:id="rId12" name="ComboBox8"/>
      </mc:Fallback>
    </mc:AlternateContent>
    <mc:AlternateContent xmlns:mc="http://schemas.openxmlformats.org/markup-compatibility/2006">
      <mc:Choice Requires="x14">
        <control shapeId="99337"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99337" r:id="rId13" name="ComboBox9"/>
      </mc:Fallback>
    </mc:AlternateContent>
    <mc:AlternateContent xmlns:mc="http://schemas.openxmlformats.org/markup-compatibility/2006">
      <mc:Choice Requires="x14">
        <control shapeId="99338"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99338" r:id="rId14" name="ComboBox10"/>
      </mc:Fallback>
    </mc:AlternateContent>
    <mc:AlternateContent xmlns:mc="http://schemas.openxmlformats.org/markup-compatibility/2006">
      <mc:Choice Requires="x14">
        <control shapeId="99339"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99339" r:id="rId15" name="ComboBox11"/>
      </mc:Fallback>
    </mc:AlternateContent>
    <mc:AlternateContent xmlns:mc="http://schemas.openxmlformats.org/markup-compatibility/2006">
      <mc:Choice Requires="x14">
        <control shapeId="99340"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99340" r:id="rId16" name="ComboBox12"/>
      </mc:Fallback>
    </mc:AlternateContent>
    <mc:AlternateContent xmlns:mc="http://schemas.openxmlformats.org/markup-compatibility/2006">
      <mc:Choice Requires="x14">
        <control shapeId="99341"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99341" r:id="rId17" name="ComboBox13"/>
      </mc:Fallback>
    </mc:AlternateContent>
    <mc:AlternateContent xmlns:mc="http://schemas.openxmlformats.org/markup-compatibility/2006">
      <mc:Choice Requires="x14">
        <control shapeId="99342"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99342" r:id="rId18" name="ComboBox14"/>
      </mc:Fallback>
    </mc:AlternateContent>
    <mc:AlternateContent xmlns:mc="http://schemas.openxmlformats.org/markup-compatibility/2006">
      <mc:Choice Requires="x14">
        <control shapeId="99343"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99343" r:id="rId19" name="ComboBox15"/>
      </mc:Fallback>
    </mc:AlternateContent>
    <mc:AlternateContent xmlns:mc="http://schemas.openxmlformats.org/markup-compatibility/2006">
      <mc:Choice Requires="x14">
        <control shapeId="99344"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99344" r:id="rId20" name="CommandButton1"/>
      </mc:Fallback>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072B1-B158-4C85-A512-2426EFC12140}">
  <sheetPr codeName="Hoja14"/>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R008</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8</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25" priority="4" operator="lessThan">
      <formula>0.25</formula>
    </cfRule>
    <cfRule type="cellIs" dxfId="124" priority="5" operator="between">
      <formula>0.25</formula>
      <formula>0.33</formula>
    </cfRule>
    <cfRule type="cellIs" dxfId="123" priority="8" operator="greaterThan">
      <formula>0.33</formula>
    </cfRule>
  </conditionalFormatting>
  <conditionalFormatting sqref="J3:W3">
    <cfRule type="cellIs" dxfId="122" priority="6" operator="equal">
      <formula>"x"</formula>
    </cfRule>
    <cfRule type="cellIs" dxfId="121" priority="7" operator="equal">
      <formula>0</formula>
    </cfRule>
  </conditionalFormatting>
  <conditionalFormatting sqref="J4:W4">
    <cfRule type="expression" dxfId="120" priority="9">
      <formula>J$3="x"</formula>
    </cfRule>
  </conditionalFormatting>
  <conditionalFormatting sqref="J5:W20">
    <cfRule type="cellIs" dxfId="119" priority="2" operator="equal">
      <formula>"x"</formula>
    </cfRule>
    <cfRule type="cellIs" dxfId="118" priority="3" operator="equal">
      <formula>0</formula>
    </cfRule>
  </conditionalFormatting>
  <conditionalFormatting sqref="J2:W2">
    <cfRule type="expression" dxfId="117"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0353"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0353" r:id="rId4" name="ComboBox1"/>
      </mc:Fallback>
    </mc:AlternateContent>
    <mc:AlternateContent xmlns:mc="http://schemas.openxmlformats.org/markup-compatibility/2006">
      <mc:Choice Requires="x14">
        <control shapeId="100354"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0354" r:id="rId6" name="ComboBox2"/>
      </mc:Fallback>
    </mc:AlternateContent>
    <mc:AlternateContent xmlns:mc="http://schemas.openxmlformats.org/markup-compatibility/2006">
      <mc:Choice Requires="x14">
        <control shapeId="100355"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0355" r:id="rId7" name="ComboBox3"/>
      </mc:Fallback>
    </mc:AlternateContent>
    <mc:AlternateContent xmlns:mc="http://schemas.openxmlformats.org/markup-compatibility/2006">
      <mc:Choice Requires="x14">
        <control shapeId="100356"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0356" r:id="rId8" name="ComboBox4"/>
      </mc:Fallback>
    </mc:AlternateContent>
    <mc:AlternateContent xmlns:mc="http://schemas.openxmlformats.org/markup-compatibility/2006">
      <mc:Choice Requires="x14">
        <control shapeId="100357"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0357" r:id="rId9" name="ComboBox5"/>
      </mc:Fallback>
    </mc:AlternateContent>
    <mc:AlternateContent xmlns:mc="http://schemas.openxmlformats.org/markup-compatibility/2006">
      <mc:Choice Requires="x14">
        <control shapeId="100358"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0358" r:id="rId10" name="ComboBox6"/>
      </mc:Fallback>
    </mc:AlternateContent>
    <mc:AlternateContent xmlns:mc="http://schemas.openxmlformats.org/markup-compatibility/2006">
      <mc:Choice Requires="x14">
        <control shapeId="100359"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0359" r:id="rId11" name="ComboBox7"/>
      </mc:Fallback>
    </mc:AlternateContent>
    <mc:AlternateContent xmlns:mc="http://schemas.openxmlformats.org/markup-compatibility/2006">
      <mc:Choice Requires="x14">
        <control shapeId="100360"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0360" r:id="rId12" name="ComboBox8"/>
      </mc:Fallback>
    </mc:AlternateContent>
    <mc:AlternateContent xmlns:mc="http://schemas.openxmlformats.org/markup-compatibility/2006">
      <mc:Choice Requires="x14">
        <control shapeId="100361"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0361" r:id="rId13" name="ComboBox9"/>
      </mc:Fallback>
    </mc:AlternateContent>
    <mc:AlternateContent xmlns:mc="http://schemas.openxmlformats.org/markup-compatibility/2006">
      <mc:Choice Requires="x14">
        <control shapeId="100362"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0362" r:id="rId14" name="ComboBox10"/>
      </mc:Fallback>
    </mc:AlternateContent>
    <mc:AlternateContent xmlns:mc="http://schemas.openxmlformats.org/markup-compatibility/2006">
      <mc:Choice Requires="x14">
        <control shapeId="100363"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0363" r:id="rId15" name="ComboBox11"/>
      </mc:Fallback>
    </mc:AlternateContent>
    <mc:AlternateContent xmlns:mc="http://schemas.openxmlformats.org/markup-compatibility/2006">
      <mc:Choice Requires="x14">
        <control shapeId="100364"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0364" r:id="rId16" name="ComboBox12"/>
      </mc:Fallback>
    </mc:AlternateContent>
    <mc:AlternateContent xmlns:mc="http://schemas.openxmlformats.org/markup-compatibility/2006">
      <mc:Choice Requires="x14">
        <control shapeId="100365"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0365" r:id="rId17" name="ComboBox13"/>
      </mc:Fallback>
    </mc:AlternateContent>
    <mc:AlternateContent xmlns:mc="http://schemas.openxmlformats.org/markup-compatibility/2006">
      <mc:Choice Requires="x14">
        <control shapeId="100366"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0366" r:id="rId18" name="ComboBox14"/>
      </mc:Fallback>
    </mc:AlternateContent>
    <mc:AlternateContent xmlns:mc="http://schemas.openxmlformats.org/markup-compatibility/2006">
      <mc:Choice Requires="x14">
        <control shapeId="100367"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0367" r:id="rId19" name="ComboBox15"/>
      </mc:Fallback>
    </mc:AlternateContent>
    <mc:AlternateContent xmlns:mc="http://schemas.openxmlformats.org/markup-compatibility/2006">
      <mc:Choice Requires="x14">
        <control shapeId="100368"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0368" r:id="rId20" name="CommandButton1"/>
      </mc:Fallback>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E781B-A9CD-441A-9863-6D754C252974}">
  <sheetPr codeName="Hoja15"/>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R009</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9</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16" priority="4" operator="lessThan">
      <formula>0.25</formula>
    </cfRule>
    <cfRule type="cellIs" dxfId="115" priority="5" operator="between">
      <formula>0.25</formula>
      <formula>0.33</formula>
    </cfRule>
    <cfRule type="cellIs" dxfId="114" priority="8" operator="greaterThan">
      <formula>0.33</formula>
    </cfRule>
  </conditionalFormatting>
  <conditionalFormatting sqref="J3:W3">
    <cfRule type="cellIs" dxfId="113" priority="6" operator="equal">
      <formula>"x"</formula>
    </cfRule>
    <cfRule type="cellIs" dxfId="112" priority="7" operator="equal">
      <formula>0</formula>
    </cfRule>
  </conditionalFormatting>
  <conditionalFormatting sqref="J4:W4">
    <cfRule type="expression" dxfId="111" priority="9">
      <formula>J$3="x"</formula>
    </cfRule>
  </conditionalFormatting>
  <conditionalFormatting sqref="J5:W20">
    <cfRule type="cellIs" dxfId="110" priority="2" operator="equal">
      <formula>"x"</formula>
    </cfRule>
    <cfRule type="cellIs" dxfId="109" priority="3" operator="equal">
      <formula>0</formula>
    </cfRule>
  </conditionalFormatting>
  <conditionalFormatting sqref="J2:W2">
    <cfRule type="expression" dxfId="108"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1377"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1377" r:id="rId4" name="ComboBox1"/>
      </mc:Fallback>
    </mc:AlternateContent>
    <mc:AlternateContent xmlns:mc="http://schemas.openxmlformats.org/markup-compatibility/2006">
      <mc:Choice Requires="x14">
        <control shapeId="101378"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1378" r:id="rId6" name="ComboBox2"/>
      </mc:Fallback>
    </mc:AlternateContent>
    <mc:AlternateContent xmlns:mc="http://schemas.openxmlformats.org/markup-compatibility/2006">
      <mc:Choice Requires="x14">
        <control shapeId="101379"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1379" r:id="rId7" name="ComboBox3"/>
      </mc:Fallback>
    </mc:AlternateContent>
    <mc:AlternateContent xmlns:mc="http://schemas.openxmlformats.org/markup-compatibility/2006">
      <mc:Choice Requires="x14">
        <control shapeId="101380"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1380" r:id="rId8" name="ComboBox4"/>
      </mc:Fallback>
    </mc:AlternateContent>
    <mc:AlternateContent xmlns:mc="http://schemas.openxmlformats.org/markup-compatibility/2006">
      <mc:Choice Requires="x14">
        <control shapeId="101381"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1381" r:id="rId9" name="ComboBox5"/>
      </mc:Fallback>
    </mc:AlternateContent>
    <mc:AlternateContent xmlns:mc="http://schemas.openxmlformats.org/markup-compatibility/2006">
      <mc:Choice Requires="x14">
        <control shapeId="101382"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1382" r:id="rId10" name="ComboBox6"/>
      </mc:Fallback>
    </mc:AlternateContent>
    <mc:AlternateContent xmlns:mc="http://schemas.openxmlformats.org/markup-compatibility/2006">
      <mc:Choice Requires="x14">
        <control shapeId="101383"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1383" r:id="rId11" name="ComboBox7"/>
      </mc:Fallback>
    </mc:AlternateContent>
    <mc:AlternateContent xmlns:mc="http://schemas.openxmlformats.org/markup-compatibility/2006">
      <mc:Choice Requires="x14">
        <control shapeId="101384"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1384" r:id="rId12" name="ComboBox8"/>
      </mc:Fallback>
    </mc:AlternateContent>
    <mc:AlternateContent xmlns:mc="http://schemas.openxmlformats.org/markup-compatibility/2006">
      <mc:Choice Requires="x14">
        <control shapeId="101385"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1385" r:id="rId13" name="ComboBox9"/>
      </mc:Fallback>
    </mc:AlternateContent>
    <mc:AlternateContent xmlns:mc="http://schemas.openxmlformats.org/markup-compatibility/2006">
      <mc:Choice Requires="x14">
        <control shapeId="101386"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1386" r:id="rId14" name="ComboBox10"/>
      </mc:Fallback>
    </mc:AlternateContent>
    <mc:AlternateContent xmlns:mc="http://schemas.openxmlformats.org/markup-compatibility/2006">
      <mc:Choice Requires="x14">
        <control shapeId="101387"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1387" r:id="rId15" name="ComboBox11"/>
      </mc:Fallback>
    </mc:AlternateContent>
    <mc:AlternateContent xmlns:mc="http://schemas.openxmlformats.org/markup-compatibility/2006">
      <mc:Choice Requires="x14">
        <control shapeId="101388"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1388" r:id="rId16" name="ComboBox12"/>
      </mc:Fallback>
    </mc:AlternateContent>
    <mc:AlternateContent xmlns:mc="http://schemas.openxmlformats.org/markup-compatibility/2006">
      <mc:Choice Requires="x14">
        <control shapeId="101389"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1389" r:id="rId17" name="ComboBox13"/>
      </mc:Fallback>
    </mc:AlternateContent>
    <mc:AlternateContent xmlns:mc="http://schemas.openxmlformats.org/markup-compatibility/2006">
      <mc:Choice Requires="x14">
        <control shapeId="101390"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1390" r:id="rId18" name="ComboBox14"/>
      </mc:Fallback>
    </mc:AlternateContent>
    <mc:AlternateContent xmlns:mc="http://schemas.openxmlformats.org/markup-compatibility/2006">
      <mc:Choice Requires="x14">
        <control shapeId="101391"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1391" r:id="rId19" name="ComboBox15"/>
      </mc:Fallback>
    </mc:AlternateContent>
    <mc:AlternateContent xmlns:mc="http://schemas.openxmlformats.org/markup-compatibility/2006">
      <mc:Choice Requires="x14">
        <control shapeId="101392"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1392" r:id="rId20" name="CommandButton1"/>
      </mc:Fallback>
    </mc:AlternateContent>
  </control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B7447-5CD1-4187-B1B5-CDDE2580440F}">
  <sheetPr codeName="Hoja16"/>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R010</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10</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07" priority="4" operator="lessThan">
      <formula>0.25</formula>
    </cfRule>
    <cfRule type="cellIs" dxfId="106" priority="5" operator="between">
      <formula>0.25</formula>
      <formula>0.33</formula>
    </cfRule>
    <cfRule type="cellIs" dxfId="105" priority="8" operator="greaterThan">
      <formula>0.33</formula>
    </cfRule>
  </conditionalFormatting>
  <conditionalFormatting sqref="J3:W3">
    <cfRule type="cellIs" dxfId="104" priority="6" operator="equal">
      <formula>"x"</formula>
    </cfRule>
    <cfRule type="cellIs" dxfId="103" priority="7" operator="equal">
      <formula>0</formula>
    </cfRule>
  </conditionalFormatting>
  <conditionalFormatting sqref="J4:W4">
    <cfRule type="expression" dxfId="102" priority="9">
      <formula>J$3="x"</formula>
    </cfRule>
  </conditionalFormatting>
  <conditionalFormatting sqref="J5:W20">
    <cfRule type="cellIs" dxfId="101" priority="2" operator="equal">
      <formula>"x"</formula>
    </cfRule>
    <cfRule type="cellIs" dxfId="100" priority="3" operator="equal">
      <formula>0</formula>
    </cfRule>
  </conditionalFormatting>
  <conditionalFormatting sqref="J2:W2">
    <cfRule type="expression" dxfId="99"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2401"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2401" r:id="rId4" name="ComboBox1"/>
      </mc:Fallback>
    </mc:AlternateContent>
    <mc:AlternateContent xmlns:mc="http://schemas.openxmlformats.org/markup-compatibility/2006">
      <mc:Choice Requires="x14">
        <control shapeId="102402"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2402" r:id="rId6" name="ComboBox2"/>
      </mc:Fallback>
    </mc:AlternateContent>
    <mc:AlternateContent xmlns:mc="http://schemas.openxmlformats.org/markup-compatibility/2006">
      <mc:Choice Requires="x14">
        <control shapeId="102403"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2403" r:id="rId7" name="ComboBox3"/>
      </mc:Fallback>
    </mc:AlternateContent>
    <mc:AlternateContent xmlns:mc="http://schemas.openxmlformats.org/markup-compatibility/2006">
      <mc:Choice Requires="x14">
        <control shapeId="102404"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2404" r:id="rId8" name="ComboBox4"/>
      </mc:Fallback>
    </mc:AlternateContent>
    <mc:AlternateContent xmlns:mc="http://schemas.openxmlformats.org/markup-compatibility/2006">
      <mc:Choice Requires="x14">
        <control shapeId="102405"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2405" r:id="rId9" name="ComboBox5"/>
      </mc:Fallback>
    </mc:AlternateContent>
    <mc:AlternateContent xmlns:mc="http://schemas.openxmlformats.org/markup-compatibility/2006">
      <mc:Choice Requires="x14">
        <control shapeId="102406"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2406" r:id="rId10" name="ComboBox6"/>
      </mc:Fallback>
    </mc:AlternateContent>
    <mc:AlternateContent xmlns:mc="http://schemas.openxmlformats.org/markup-compatibility/2006">
      <mc:Choice Requires="x14">
        <control shapeId="102407"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2407" r:id="rId11" name="ComboBox7"/>
      </mc:Fallback>
    </mc:AlternateContent>
    <mc:AlternateContent xmlns:mc="http://schemas.openxmlformats.org/markup-compatibility/2006">
      <mc:Choice Requires="x14">
        <control shapeId="102408"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2408" r:id="rId12" name="ComboBox8"/>
      </mc:Fallback>
    </mc:AlternateContent>
    <mc:AlternateContent xmlns:mc="http://schemas.openxmlformats.org/markup-compatibility/2006">
      <mc:Choice Requires="x14">
        <control shapeId="102409"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2409" r:id="rId13" name="ComboBox9"/>
      </mc:Fallback>
    </mc:AlternateContent>
    <mc:AlternateContent xmlns:mc="http://schemas.openxmlformats.org/markup-compatibility/2006">
      <mc:Choice Requires="x14">
        <control shapeId="102410"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2410" r:id="rId14" name="ComboBox10"/>
      </mc:Fallback>
    </mc:AlternateContent>
    <mc:AlternateContent xmlns:mc="http://schemas.openxmlformats.org/markup-compatibility/2006">
      <mc:Choice Requires="x14">
        <control shapeId="102411"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2411" r:id="rId15" name="ComboBox11"/>
      </mc:Fallback>
    </mc:AlternateContent>
    <mc:AlternateContent xmlns:mc="http://schemas.openxmlformats.org/markup-compatibility/2006">
      <mc:Choice Requires="x14">
        <control shapeId="102412"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2412" r:id="rId16" name="ComboBox12"/>
      </mc:Fallback>
    </mc:AlternateContent>
    <mc:AlternateContent xmlns:mc="http://schemas.openxmlformats.org/markup-compatibility/2006">
      <mc:Choice Requires="x14">
        <control shapeId="102413"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2413" r:id="rId17" name="ComboBox13"/>
      </mc:Fallback>
    </mc:AlternateContent>
    <mc:AlternateContent xmlns:mc="http://schemas.openxmlformats.org/markup-compatibility/2006">
      <mc:Choice Requires="x14">
        <control shapeId="102414"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2414" r:id="rId18" name="ComboBox14"/>
      </mc:Fallback>
    </mc:AlternateContent>
    <mc:AlternateContent xmlns:mc="http://schemas.openxmlformats.org/markup-compatibility/2006">
      <mc:Choice Requires="x14">
        <control shapeId="102415"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2415" r:id="rId19" name="ComboBox15"/>
      </mc:Fallback>
    </mc:AlternateContent>
    <mc:AlternateContent xmlns:mc="http://schemas.openxmlformats.org/markup-compatibility/2006">
      <mc:Choice Requires="x14">
        <control shapeId="102416"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2416" r:id="rId20" name="CommandButton1"/>
      </mc:Fallback>
    </mc:AlternateContent>
  </control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CF860-A1A4-4B6A-8C08-5E2FC740468A}">
  <sheetPr codeName="Hoja19"/>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R011</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11</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98" priority="4" operator="lessThan">
      <formula>0.25</formula>
    </cfRule>
    <cfRule type="cellIs" dxfId="97" priority="5" operator="between">
      <formula>0.25</formula>
      <formula>0.33</formula>
    </cfRule>
    <cfRule type="cellIs" dxfId="96" priority="8" operator="greaterThan">
      <formula>0.33</formula>
    </cfRule>
  </conditionalFormatting>
  <conditionalFormatting sqref="J3:W3">
    <cfRule type="cellIs" dxfId="95" priority="6" operator="equal">
      <formula>"x"</formula>
    </cfRule>
    <cfRule type="cellIs" dxfId="94" priority="7" operator="equal">
      <formula>0</formula>
    </cfRule>
  </conditionalFormatting>
  <conditionalFormatting sqref="J4:W4">
    <cfRule type="expression" dxfId="93" priority="9">
      <formula>J$3="x"</formula>
    </cfRule>
  </conditionalFormatting>
  <conditionalFormatting sqref="J5:W20">
    <cfRule type="cellIs" dxfId="92" priority="2" operator="equal">
      <formula>"x"</formula>
    </cfRule>
    <cfRule type="cellIs" dxfId="91" priority="3" operator="equal">
      <formula>0</formula>
    </cfRule>
  </conditionalFormatting>
  <conditionalFormatting sqref="J2:W2">
    <cfRule type="expression" dxfId="90"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3425"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3425" r:id="rId4" name="ComboBox1"/>
      </mc:Fallback>
    </mc:AlternateContent>
    <mc:AlternateContent xmlns:mc="http://schemas.openxmlformats.org/markup-compatibility/2006">
      <mc:Choice Requires="x14">
        <control shapeId="103426"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3426" r:id="rId6" name="ComboBox2"/>
      </mc:Fallback>
    </mc:AlternateContent>
    <mc:AlternateContent xmlns:mc="http://schemas.openxmlformats.org/markup-compatibility/2006">
      <mc:Choice Requires="x14">
        <control shapeId="103427"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3427" r:id="rId7" name="ComboBox3"/>
      </mc:Fallback>
    </mc:AlternateContent>
    <mc:AlternateContent xmlns:mc="http://schemas.openxmlformats.org/markup-compatibility/2006">
      <mc:Choice Requires="x14">
        <control shapeId="103428"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3428" r:id="rId8" name="ComboBox4"/>
      </mc:Fallback>
    </mc:AlternateContent>
    <mc:AlternateContent xmlns:mc="http://schemas.openxmlformats.org/markup-compatibility/2006">
      <mc:Choice Requires="x14">
        <control shapeId="103429"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3429" r:id="rId9" name="ComboBox5"/>
      </mc:Fallback>
    </mc:AlternateContent>
    <mc:AlternateContent xmlns:mc="http://schemas.openxmlformats.org/markup-compatibility/2006">
      <mc:Choice Requires="x14">
        <control shapeId="103430"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3430" r:id="rId10" name="ComboBox6"/>
      </mc:Fallback>
    </mc:AlternateContent>
    <mc:AlternateContent xmlns:mc="http://schemas.openxmlformats.org/markup-compatibility/2006">
      <mc:Choice Requires="x14">
        <control shapeId="103431"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3431" r:id="rId11" name="ComboBox7"/>
      </mc:Fallback>
    </mc:AlternateContent>
    <mc:AlternateContent xmlns:mc="http://schemas.openxmlformats.org/markup-compatibility/2006">
      <mc:Choice Requires="x14">
        <control shapeId="103432"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3432" r:id="rId12" name="ComboBox8"/>
      </mc:Fallback>
    </mc:AlternateContent>
    <mc:AlternateContent xmlns:mc="http://schemas.openxmlformats.org/markup-compatibility/2006">
      <mc:Choice Requires="x14">
        <control shapeId="103433"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3433" r:id="rId13" name="ComboBox9"/>
      </mc:Fallback>
    </mc:AlternateContent>
    <mc:AlternateContent xmlns:mc="http://schemas.openxmlformats.org/markup-compatibility/2006">
      <mc:Choice Requires="x14">
        <control shapeId="103434"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3434" r:id="rId14" name="ComboBox10"/>
      </mc:Fallback>
    </mc:AlternateContent>
    <mc:AlternateContent xmlns:mc="http://schemas.openxmlformats.org/markup-compatibility/2006">
      <mc:Choice Requires="x14">
        <control shapeId="103435"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3435" r:id="rId15" name="ComboBox11"/>
      </mc:Fallback>
    </mc:AlternateContent>
    <mc:AlternateContent xmlns:mc="http://schemas.openxmlformats.org/markup-compatibility/2006">
      <mc:Choice Requires="x14">
        <control shapeId="103436"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3436" r:id="rId16" name="ComboBox12"/>
      </mc:Fallback>
    </mc:AlternateContent>
    <mc:AlternateContent xmlns:mc="http://schemas.openxmlformats.org/markup-compatibility/2006">
      <mc:Choice Requires="x14">
        <control shapeId="103437"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3437" r:id="rId17" name="ComboBox13"/>
      </mc:Fallback>
    </mc:AlternateContent>
    <mc:AlternateContent xmlns:mc="http://schemas.openxmlformats.org/markup-compatibility/2006">
      <mc:Choice Requires="x14">
        <control shapeId="103438"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3438" r:id="rId18" name="ComboBox14"/>
      </mc:Fallback>
    </mc:AlternateContent>
    <mc:AlternateContent xmlns:mc="http://schemas.openxmlformats.org/markup-compatibility/2006">
      <mc:Choice Requires="x14">
        <control shapeId="103439"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3439" r:id="rId19" name="ComboBox15"/>
      </mc:Fallback>
    </mc:AlternateContent>
    <mc:AlternateContent xmlns:mc="http://schemas.openxmlformats.org/markup-compatibility/2006">
      <mc:Choice Requires="x14">
        <control shapeId="103440"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3440" r:id="rId20" name="CommandButton1"/>
      </mc:Fallback>
    </mc:AlternateContent>
  </control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6ADF8-7C1C-49AC-B8F5-5E6BC7D36E12}">
  <sheetPr codeName="Hoja20"/>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R012</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12</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89" priority="4" operator="lessThan">
      <formula>0.25</formula>
    </cfRule>
    <cfRule type="cellIs" dxfId="88" priority="5" operator="between">
      <formula>0.25</formula>
      <formula>0.33</formula>
    </cfRule>
    <cfRule type="cellIs" dxfId="87" priority="8" operator="greaterThan">
      <formula>0.33</formula>
    </cfRule>
  </conditionalFormatting>
  <conditionalFormatting sqref="J3:W3">
    <cfRule type="cellIs" dxfId="86" priority="6" operator="equal">
      <formula>"x"</formula>
    </cfRule>
    <cfRule type="cellIs" dxfId="85" priority="7" operator="equal">
      <formula>0</formula>
    </cfRule>
  </conditionalFormatting>
  <conditionalFormatting sqref="J4:W4">
    <cfRule type="expression" dxfId="84" priority="9">
      <formula>J$3="x"</formula>
    </cfRule>
  </conditionalFormatting>
  <conditionalFormatting sqref="J5:W20">
    <cfRule type="cellIs" dxfId="83" priority="2" operator="equal">
      <formula>"x"</formula>
    </cfRule>
    <cfRule type="cellIs" dxfId="82" priority="3" operator="equal">
      <formula>0</formula>
    </cfRule>
  </conditionalFormatting>
  <conditionalFormatting sqref="J2:W2">
    <cfRule type="expression" dxfId="81"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4449"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4449" r:id="rId4" name="ComboBox1"/>
      </mc:Fallback>
    </mc:AlternateContent>
    <mc:AlternateContent xmlns:mc="http://schemas.openxmlformats.org/markup-compatibility/2006">
      <mc:Choice Requires="x14">
        <control shapeId="104450"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4450" r:id="rId6" name="ComboBox2"/>
      </mc:Fallback>
    </mc:AlternateContent>
    <mc:AlternateContent xmlns:mc="http://schemas.openxmlformats.org/markup-compatibility/2006">
      <mc:Choice Requires="x14">
        <control shapeId="104451"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4451" r:id="rId7" name="ComboBox3"/>
      </mc:Fallback>
    </mc:AlternateContent>
    <mc:AlternateContent xmlns:mc="http://schemas.openxmlformats.org/markup-compatibility/2006">
      <mc:Choice Requires="x14">
        <control shapeId="104452"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4452" r:id="rId8" name="ComboBox4"/>
      </mc:Fallback>
    </mc:AlternateContent>
    <mc:AlternateContent xmlns:mc="http://schemas.openxmlformats.org/markup-compatibility/2006">
      <mc:Choice Requires="x14">
        <control shapeId="104453"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4453" r:id="rId9" name="ComboBox5"/>
      </mc:Fallback>
    </mc:AlternateContent>
    <mc:AlternateContent xmlns:mc="http://schemas.openxmlformats.org/markup-compatibility/2006">
      <mc:Choice Requires="x14">
        <control shapeId="104454"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4454" r:id="rId10" name="ComboBox6"/>
      </mc:Fallback>
    </mc:AlternateContent>
    <mc:AlternateContent xmlns:mc="http://schemas.openxmlformats.org/markup-compatibility/2006">
      <mc:Choice Requires="x14">
        <control shapeId="104455"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4455" r:id="rId11" name="ComboBox7"/>
      </mc:Fallback>
    </mc:AlternateContent>
    <mc:AlternateContent xmlns:mc="http://schemas.openxmlformats.org/markup-compatibility/2006">
      <mc:Choice Requires="x14">
        <control shapeId="104456"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4456" r:id="rId12" name="ComboBox8"/>
      </mc:Fallback>
    </mc:AlternateContent>
    <mc:AlternateContent xmlns:mc="http://schemas.openxmlformats.org/markup-compatibility/2006">
      <mc:Choice Requires="x14">
        <control shapeId="104457"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4457" r:id="rId13" name="ComboBox9"/>
      </mc:Fallback>
    </mc:AlternateContent>
    <mc:AlternateContent xmlns:mc="http://schemas.openxmlformats.org/markup-compatibility/2006">
      <mc:Choice Requires="x14">
        <control shapeId="104458"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4458" r:id="rId14" name="ComboBox10"/>
      </mc:Fallback>
    </mc:AlternateContent>
    <mc:AlternateContent xmlns:mc="http://schemas.openxmlformats.org/markup-compatibility/2006">
      <mc:Choice Requires="x14">
        <control shapeId="104459"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4459" r:id="rId15" name="ComboBox11"/>
      </mc:Fallback>
    </mc:AlternateContent>
    <mc:AlternateContent xmlns:mc="http://schemas.openxmlformats.org/markup-compatibility/2006">
      <mc:Choice Requires="x14">
        <control shapeId="104460"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4460" r:id="rId16" name="ComboBox12"/>
      </mc:Fallback>
    </mc:AlternateContent>
    <mc:AlternateContent xmlns:mc="http://schemas.openxmlformats.org/markup-compatibility/2006">
      <mc:Choice Requires="x14">
        <control shapeId="104461"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4461" r:id="rId17" name="ComboBox13"/>
      </mc:Fallback>
    </mc:AlternateContent>
    <mc:AlternateContent xmlns:mc="http://schemas.openxmlformats.org/markup-compatibility/2006">
      <mc:Choice Requires="x14">
        <control shapeId="104462"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4462" r:id="rId18" name="ComboBox14"/>
      </mc:Fallback>
    </mc:AlternateContent>
    <mc:AlternateContent xmlns:mc="http://schemas.openxmlformats.org/markup-compatibility/2006">
      <mc:Choice Requires="x14">
        <control shapeId="104463"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4463" r:id="rId19" name="ComboBox15"/>
      </mc:Fallback>
    </mc:AlternateContent>
    <mc:AlternateContent xmlns:mc="http://schemas.openxmlformats.org/markup-compatibility/2006">
      <mc:Choice Requires="x14">
        <control shapeId="104464"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4464" r:id="rId20" name="CommandButton1"/>
      </mc:Fallback>
    </mc:AlternateContent>
  </control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0A941-D980-40D2-A82A-8F62077625EC}">
  <sheetPr codeName="Hoja21"/>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R013</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13</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80" priority="4" operator="lessThan">
      <formula>0.25</formula>
    </cfRule>
    <cfRule type="cellIs" dxfId="79" priority="5" operator="between">
      <formula>0.25</formula>
      <formula>0.33</formula>
    </cfRule>
    <cfRule type="cellIs" dxfId="78" priority="8" operator="greaterThan">
      <formula>0.33</formula>
    </cfRule>
  </conditionalFormatting>
  <conditionalFormatting sqref="J3:W3">
    <cfRule type="cellIs" dxfId="77" priority="6" operator="equal">
      <formula>"x"</formula>
    </cfRule>
    <cfRule type="cellIs" dxfId="76" priority="7" operator="equal">
      <formula>0</formula>
    </cfRule>
  </conditionalFormatting>
  <conditionalFormatting sqref="J4:W4">
    <cfRule type="expression" dxfId="75" priority="9">
      <formula>J$3="x"</formula>
    </cfRule>
  </conditionalFormatting>
  <conditionalFormatting sqref="J5:W20">
    <cfRule type="cellIs" dxfId="74" priority="2" operator="equal">
      <formula>"x"</formula>
    </cfRule>
    <cfRule type="cellIs" dxfId="73" priority="3" operator="equal">
      <formula>0</formula>
    </cfRule>
  </conditionalFormatting>
  <conditionalFormatting sqref="J2:W2">
    <cfRule type="expression" dxfId="72"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5473"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5473" r:id="rId4" name="ComboBox1"/>
      </mc:Fallback>
    </mc:AlternateContent>
    <mc:AlternateContent xmlns:mc="http://schemas.openxmlformats.org/markup-compatibility/2006">
      <mc:Choice Requires="x14">
        <control shapeId="105474"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5474" r:id="rId6" name="ComboBox2"/>
      </mc:Fallback>
    </mc:AlternateContent>
    <mc:AlternateContent xmlns:mc="http://schemas.openxmlformats.org/markup-compatibility/2006">
      <mc:Choice Requires="x14">
        <control shapeId="105475"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5475" r:id="rId7" name="ComboBox3"/>
      </mc:Fallback>
    </mc:AlternateContent>
    <mc:AlternateContent xmlns:mc="http://schemas.openxmlformats.org/markup-compatibility/2006">
      <mc:Choice Requires="x14">
        <control shapeId="105476"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5476" r:id="rId8" name="ComboBox4"/>
      </mc:Fallback>
    </mc:AlternateContent>
    <mc:AlternateContent xmlns:mc="http://schemas.openxmlformats.org/markup-compatibility/2006">
      <mc:Choice Requires="x14">
        <control shapeId="105477"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5477" r:id="rId9" name="ComboBox5"/>
      </mc:Fallback>
    </mc:AlternateContent>
    <mc:AlternateContent xmlns:mc="http://schemas.openxmlformats.org/markup-compatibility/2006">
      <mc:Choice Requires="x14">
        <control shapeId="105478"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5478" r:id="rId10" name="ComboBox6"/>
      </mc:Fallback>
    </mc:AlternateContent>
    <mc:AlternateContent xmlns:mc="http://schemas.openxmlformats.org/markup-compatibility/2006">
      <mc:Choice Requires="x14">
        <control shapeId="105479"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5479" r:id="rId11" name="ComboBox7"/>
      </mc:Fallback>
    </mc:AlternateContent>
    <mc:AlternateContent xmlns:mc="http://schemas.openxmlformats.org/markup-compatibility/2006">
      <mc:Choice Requires="x14">
        <control shapeId="105480"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5480" r:id="rId12" name="ComboBox8"/>
      </mc:Fallback>
    </mc:AlternateContent>
    <mc:AlternateContent xmlns:mc="http://schemas.openxmlformats.org/markup-compatibility/2006">
      <mc:Choice Requires="x14">
        <control shapeId="105481"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5481" r:id="rId13" name="ComboBox9"/>
      </mc:Fallback>
    </mc:AlternateContent>
    <mc:AlternateContent xmlns:mc="http://schemas.openxmlformats.org/markup-compatibility/2006">
      <mc:Choice Requires="x14">
        <control shapeId="105482"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5482" r:id="rId14" name="ComboBox10"/>
      </mc:Fallback>
    </mc:AlternateContent>
    <mc:AlternateContent xmlns:mc="http://schemas.openxmlformats.org/markup-compatibility/2006">
      <mc:Choice Requires="x14">
        <control shapeId="105483"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5483" r:id="rId15" name="ComboBox11"/>
      </mc:Fallback>
    </mc:AlternateContent>
    <mc:AlternateContent xmlns:mc="http://schemas.openxmlformats.org/markup-compatibility/2006">
      <mc:Choice Requires="x14">
        <control shapeId="105484"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5484" r:id="rId16" name="ComboBox12"/>
      </mc:Fallback>
    </mc:AlternateContent>
    <mc:AlternateContent xmlns:mc="http://schemas.openxmlformats.org/markup-compatibility/2006">
      <mc:Choice Requires="x14">
        <control shapeId="105485"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5485" r:id="rId17" name="ComboBox13"/>
      </mc:Fallback>
    </mc:AlternateContent>
    <mc:AlternateContent xmlns:mc="http://schemas.openxmlformats.org/markup-compatibility/2006">
      <mc:Choice Requires="x14">
        <control shapeId="105486"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5486" r:id="rId18" name="ComboBox14"/>
      </mc:Fallback>
    </mc:AlternateContent>
    <mc:AlternateContent xmlns:mc="http://schemas.openxmlformats.org/markup-compatibility/2006">
      <mc:Choice Requires="x14">
        <control shapeId="105487"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5487" r:id="rId19" name="ComboBox15"/>
      </mc:Fallback>
    </mc:AlternateContent>
    <mc:AlternateContent xmlns:mc="http://schemas.openxmlformats.org/markup-compatibility/2006">
      <mc:Choice Requires="x14">
        <control shapeId="105488"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5488" r:id="rId20" name="CommandButton1"/>
      </mc:Fallback>
    </mc:AlternateContent>
  </control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9C5D-FFCD-4F7C-B13F-1DB3A4116882}">
  <sheetPr codeName="Hoja22"/>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R014</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14</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71" priority="4" operator="lessThan">
      <formula>0.25</formula>
    </cfRule>
    <cfRule type="cellIs" dxfId="70" priority="5" operator="between">
      <formula>0.25</formula>
      <formula>0.33</formula>
    </cfRule>
    <cfRule type="cellIs" dxfId="69" priority="8" operator="greaterThan">
      <formula>0.33</formula>
    </cfRule>
  </conditionalFormatting>
  <conditionalFormatting sqref="J3:W3">
    <cfRule type="cellIs" dxfId="68" priority="6" operator="equal">
      <formula>"x"</formula>
    </cfRule>
    <cfRule type="cellIs" dxfId="67" priority="7" operator="equal">
      <formula>0</formula>
    </cfRule>
  </conditionalFormatting>
  <conditionalFormatting sqref="J4:W4">
    <cfRule type="expression" dxfId="66" priority="9">
      <formula>J$3="x"</formula>
    </cfRule>
  </conditionalFormatting>
  <conditionalFormatting sqref="J5:W20">
    <cfRule type="cellIs" dxfId="65" priority="2" operator="equal">
      <formula>"x"</formula>
    </cfRule>
    <cfRule type="cellIs" dxfId="64" priority="3" operator="equal">
      <formula>0</formula>
    </cfRule>
  </conditionalFormatting>
  <conditionalFormatting sqref="J2:W2">
    <cfRule type="expression" dxfId="63"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6497"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6497" r:id="rId4" name="ComboBox1"/>
      </mc:Fallback>
    </mc:AlternateContent>
    <mc:AlternateContent xmlns:mc="http://schemas.openxmlformats.org/markup-compatibility/2006">
      <mc:Choice Requires="x14">
        <control shapeId="106498"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6498" r:id="rId6" name="ComboBox2"/>
      </mc:Fallback>
    </mc:AlternateContent>
    <mc:AlternateContent xmlns:mc="http://schemas.openxmlformats.org/markup-compatibility/2006">
      <mc:Choice Requires="x14">
        <control shapeId="106499"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6499" r:id="rId7" name="ComboBox3"/>
      </mc:Fallback>
    </mc:AlternateContent>
    <mc:AlternateContent xmlns:mc="http://schemas.openxmlformats.org/markup-compatibility/2006">
      <mc:Choice Requires="x14">
        <control shapeId="106500"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6500" r:id="rId8" name="ComboBox4"/>
      </mc:Fallback>
    </mc:AlternateContent>
    <mc:AlternateContent xmlns:mc="http://schemas.openxmlformats.org/markup-compatibility/2006">
      <mc:Choice Requires="x14">
        <control shapeId="106501"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6501" r:id="rId9" name="ComboBox5"/>
      </mc:Fallback>
    </mc:AlternateContent>
    <mc:AlternateContent xmlns:mc="http://schemas.openxmlformats.org/markup-compatibility/2006">
      <mc:Choice Requires="x14">
        <control shapeId="106502"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6502" r:id="rId10" name="ComboBox6"/>
      </mc:Fallback>
    </mc:AlternateContent>
    <mc:AlternateContent xmlns:mc="http://schemas.openxmlformats.org/markup-compatibility/2006">
      <mc:Choice Requires="x14">
        <control shapeId="106503"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6503" r:id="rId11" name="ComboBox7"/>
      </mc:Fallback>
    </mc:AlternateContent>
    <mc:AlternateContent xmlns:mc="http://schemas.openxmlformats.org/markup-compatibility/2006">
      <mc:Choice Requires="x14">
        <control shapeId="106504"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6504" r:id="rId12" name="ComboBox8"/>
      </mc:Fallback>
    </mc:AlternateContent>
    <mc:AlternateContent xmlns:mc="http://schemas.openxmlformats.org/markup-compatibility/2006">
      <mc:Choice Requires="x14">
        <control shapeId="106505"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6505" r:id="rId13" name="ComboBox9"/>
      </mc:Fallback>
    </mc:AlternateContent>
    <mc:AlternateContent xmlns:mc="http://schemas.openxmlformats.org/markup-compatibility/2006">
      <mc:Choice Requires="x14">
        <control shapeId="106506"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6506" r:id="rId14" name="ComboBox10"/>
      </mc:Fallback>
    </mc:AlternateContent>
    <mc:AlternateContent xmlns:mc="http://schemas.openxmlformats.org/markup-compatibility/2006">
      <mc:Choice Requires="x14">
        <control shapeId="106507"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6507" r:id="rId15" name="ComboBox11"/>
      </mc:Fallback>
    </mc:AlternateContent>
    <mc:AlternateContent xmlns:mc="http://schemas.openxmlformats.org/markup-compatibility/2006">
      <mc:Choice Requires="x14">
        <control shapeId="106508"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6508" r:id="rId16" name="ComboBox12"/>
      </mc:Fallback>
    </mc:AlternateContent>
    <mc:AlternateContent xmlns:mc="http://schemas.openxmlformats.org/markup-compatibility/2006">
      <mc:Choice Requires="x14">
        <control shapeId="106509"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6509" r:id="rId17" name="ComboBox13"/>
      </mc:Fallback>
    </mc:AlternateContent>
    <mc:AlternateContent xmlns:mc="http://schemas.openxmlformats.org/markup-compatibility/2006">
      <mc:Choice Requires="x14">
        <control shapeId="106510"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6510" r:id="rId18" name="ComboBox14"/>
      </mc:Fallback>
    </mc:AlternateContent>
    <mc:AlternateContent xmlns:mc="http://schemas.openxmlformats.org/markup-compatibility/2006">
      <mc:Choice Requires="x14">
        <control shapeId="106511"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6511" r:id="rId19" name="ComboBox15"/>
      </mc:Fallback>
    </mc:AlternateContent>
    <mc:AlternateContent xmlns:mc="http://schemas.openxmlformats.org/markup-compatibility/2006">
      <mc:Choice Requires="x14">
        <control shapeId="106512"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6512" r:id="rId20" name="CommandButton1"/>
      </mc:Fallback>
    </mc:AlternateContent>
  </control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20864-4065-4FC2-BAE6-381F59F0E83A}">
  <sheetPr codeName="Hoja23"/>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R015</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15</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62" priority="4" operator="lessThan">
      <formula>0.25</formula>
    </cfRule>
    <cfRule type="cellIs" dxfId="61" priority="5" operator="between">
      <formula>0.25</formula>
      <formula>0.33</formula>
    </cfRule>
    <cfRule type="cellIs" dxfId="60" priority="8" operator="greaterThan">
      <formula>0.33</formula>
    </cfRule>
  </conditionalFormatting>
  <conditionalFormatting sqref="J3:W3">
    <cfRule type="cellIs" dxfId="59" priority="6" operator="equal">
      <formula>"x"</formula>
    </cfRule>
    <cfRule type="cellIs" dxfId="58" priority="7" operator="equal">
      <formula>0</formula>
    </cfRule>
  </conditionalFormatting>
  <conditionalFormatting sqref="J4:W4">
    <cfRule type="expression" dxfId="57" priority="9">
      <formula>J$3="x"</formula>
    </cfRule>
  </conditionalFormatting>
  <conditionalFormatting sqref="J5:W20">
    <cfRule type="cellIs" dxfId="56" priority="2" operator="equal">
      <formula>"x"</formula>
    </cfRule>
    <cfRule type="cellIs" dxfId="55" priority="3" operator="equal">
      <formula>0</formula>
    </cfRule>
  </conditionalFormatting>
  <conditionalFormatting sqref="J2:W2">
    <cfRule type="expression" dxfId="54"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7521"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7521" r:id="rId4" name="ComboBox1"/>
      </mc:Fallback>
    </mc:AlternateContent>
    <mc:AlternateContent xmlns:mc="http://schemas.openxmlformats.org/markup-compatibility/2006">
      <mc:Choice Requires="x14">
        <control shapeId="107522"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7522" r:id="rId6" name="ComboBox2"/>
      </mc:Fallback>
    </mc:AlternateContent>
    <mc:AlternateContent xmlns:mc="http://schemas.openxmlformats.org/markup-compatibility/2006">
      <mc:Choice Requires="x14">
        <control shapeId="107523"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7523" r:id="rId7" name="ComboBox3"/>
      </mc:Fallback>
    </mc:AlternateContent>
    <mc:AlternateContent xmlns:mc="http://schemas.openxmlformats.org/markup-compatibility/2006">
      <mc:Choice Requires="x14">
        <control shapeId="107524"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7524" r:id="rId8" name="ComboBox4"/>
      </mc:Fallback>
    </mc:AlternateContent>
    <mc:AlternateContent xmlns:mc="http://schemas.openxmlformats.org/markup-compatibility/2006">
      <mc:Choice Requires="x14">
        <control shapeId="107525"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7525" r:id="rId9" name="ComboBox5"/>
      </mc:Fallback>
    </mc:AlternateContent>
    <mc:AlternateContent xmlns:mc="http://schemas.openxmlformats.org/markup-compatibility/2006">
      <mc:Choice Requires="x14">
        <control shapeId="107526"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7526" r:id="rId10" name="ComboBox6"/>
      </mc:Fallback>
    </mc:AlternateContent>
    <mc:AlternateContent xmlns:mc="http://schemas.openxmlformats.org/markup-compatibility/2006">
      <mc:Choice Requires="x14">
        <control shapeId="107527"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7527" r:id="rId11" name="ComboBox7"/>
      </mc:Fallback>
    </mc:AlternateContent>
    <mc:AlternateContent xmlns:mc="http://schemas.openxmlformats.org/markup-compatibility/2006">
      <mc:Choice Requires="x14">
        <control shapeId="107528"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7528" r:id="rId12" name="ComboBox8"/>
      </mc:Fallback>
    </mc:AlternateContent>
    <mc:AlternateContent xmlns:mc="http://schemas.openxmlformats.org/markup-compatibility/2006">
      <mc:Choice Requires="x14">
        <control shapeId="107529"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7529" r:id="rId13" name="ComboBox9"/>
      </mc:Fallback>
    </mc:AlternateContent>
    <mc:AlternateContent xmlns:mc="http://schemas.openxmlformats.org/markup-compatibility/2006">
      <mc:Choice Requires="x14">
        <control shapeId="107530"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7530" r:id="rId14" name="ComboBox10"/>
      </mc:Fallback>
    </mc:AlternateContent>
    <mc:AlternateContent xmlns:mc="http://schemas.openxmlformats.org/markup-compatibility/2006">
      <mc:Choice Requires="x14">
        <control shapeId="107531"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7531" r:id="rId15" name="ComboBox11"/>
      </mc:Fallback>
    </mc:AlternateContent>
    <mc:AlternateContent xmlns:mc="http://schemas.openxmlformats.org/markup-compatibility/2006">
      <mc:Choice Requires="x14">
        <control shapeId="107532"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7532" r:id="rId16" name="ComboBox12"/>
      </mc:Fallback>
    </mc:AlternateContent>
    <mc:AlternateContent xmlns:mc="http://schemas.openxmlformats.org/markup-compatibility/2006">
      <mc:Choice Requires="x14">
        <control shapeId="107533"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7533" r:id="rId17" name="ComboBox13"/>
      </mc:Fallback>
    </mc:AlternateContent>
    <mc:AlternateContent xmlns:mc="http://schemas.openxmlformats.org/markup-compatibility/2006">
      <mc:Choice Requires="x14">
        <control shapeId="107534"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7534" r:id="rId18" name="ComboBox14"/>
      </mc:Fallback>
    </mc:AlternateContent>
    <mc:AlternateContent xmlns:mc="http://schemas.openxmlformats.org/markup-compatibility/2006">
      <mc:Choice Requires="x14">
        <control shapeId="107535"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7535" r:id="rId19" name="ComboBox15"/>
      </mc:Fallback>
    </mc:AlternateContent>
    <mc:AlternateContent xmlns:mc="http://schemas.openxmlformats.org/markup-compatibility/2006">
      <mc:Choice Requires="x14">
        <control shapeId="107536"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7536" r:id="rId20" name="CommandButton1"/>
      </mc:Fallback>
    </mc:AlternateContent>
  </control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6AA07-C47F-4573-90AE-AF76F7C44B1C}">
  <sheetPr codeName="Hoja24"/>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R016</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16</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53" priority="4" operator="lessThan">
      <formula>0.25</formula>
    </cfRule>
    <cfRule type="cellIs" dxfId="52" priority="5" operator="between">
      <formula>0.25</formula>
      <formula>0.33</formula>
    </cfRule>
    <cfRule type="cellIs" dxfId="51" priority="8" operator="greaterThan">
      <formula>0.33</formula>
    </cfRule>
  </conditionalFormatting>
  <conditionalFormatting sqref="J3:W3">
    <cfRule type="cellIs" dxfId="50" priority="6" operator="equal">
      <formula>"x"</formula>
    </cfRule>
    <cfRule type="cellIs" dxfId="49" priority="7" operator="equal">
      <formula>0</formula>
    </cfRule>
  </conditionalFormatting>
  <conditionalFormatting sqref="J4:W4">
    <cfRule type="expression" dxfId="48" priority="9">
      <formula>J$3="x"</formula>
    </cfRule>
  </conditionalFormatting>
  <conditionalFormatting sqref="J5:W20">
    <cfRule type="cellIs" dxfId="47" priority="2" operator="equal">
      <formula>"x"</formula>
    </cfRule>
    <cfRule type="cellIs" dxfId="46" priority="3" operator="equal">
      <formula>0</formula>
    </cfRule>
  </conditionalFormatting>
  <conditionalFormatting sqref="J2:W2">
    <cfRule type="expression" dxfId="45"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8545"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8545" r:id="rId4" name="ComboBox1"/>
      </mc:Fallback>
    </mc:AlternateContent>
    <mc:AlternateContent xmlns:mc="http://schemas.openxmlformats.org/markup-compatibility/2006">
      <mc:Choice Requires="x14">
        <control shapeId="108546"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8546" r:id="rId6" name="ComboBox2"/>
      </mc:Fallback>
    </mc:AlternateContent>
    <mc:AlternateContent xmlns:mc="http://schemas.openxmlformats.org/markup-compatibility/2006">
      <mc:Choice Requires="x14">
        <control shapeId="108547"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8547" r:id="rId7" name="ComboBox3"/>
      </mc:Fallback>
    </mc:AlternateContent>
    <mc:AlternateContent xmlns:mc="http://schemas.openxmlformats.org/markup-compatibility/2006">
      <mc:Choice Requires="x14">
        <control shapeId="108548"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8548" r:id="rId8" name="ComboBox4"/>
      </mc:Fallback>
    </mc:AlternateContent>
    <mc:AlternateContent xmlns:mc="http://schemas.openxmlformats.org/markup-compatibility/2006">
      <mc:Choice Requires="x14">
        <control shapeId="108549"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8549" r:id="rId9" name="ComboBox5"/>
      </mc:Fallback>
    </mc:AlternateContent>
    <mc:AlternateContent xmlns:mc="http://schemas.openxmlformats.org/markup-compatibility/2006">
      <mc:Choice Requires="x14">
        <control shapeId="108550"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8550" r:id="rId10" name="ComboBox6"/>
      </mc:Fallback>
    </mc:AlternateContent>
    <mc:AlternateContent xmlns:mc="http://schemas.openxmlformats.org/markup-compatibility/2006">
      <mc:Choice Requires="x14">
        <control shapeId="108551"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8551" r:id="rId11" name="ComboBox7"/>
      </mc:Fallback>
    </mc:AlternateContent>
    <mc:AlternateContent xmlns:mc="http://schemas.openxmlformats.org/markup-compatibility/2006">
      <mc:Choice Requires="x14">
        <control shapeId="108552"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8552" r:id="rId12" name="ComboBox8"/>
      </mc:Fallback>
    </mc:AlternateContent>
    <mc:AlternateContent xmlns:mc="http://schemas.openxmlformats.org/markup-compatibility/2006">
      <mc:Choice Requires="x14">
        <control shapeId="108553"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8553" r:id="rId13" name="ComboBox9"/>
      </mc:Fallback>
    </mc:AlternateContent>
    <mc:AlternateContent xmlns:mc="http://schemas.openxmlformats.org/markup-compatibility/2006">
      <mc:Choice Requires="x14">
        <control shapeId="108554"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8554" r:id="rId14" name="ComboBox10"/>
      </mc:Fallback>
    </mc:AlternateContent>
    <mc:AlternateContent xmlns:mc="http://schemas.openxmlformats.org/markup-compatibility/2006">
      <mc:Choice Requires="x14">
        <control shapeId="108555"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8555" r:id="rId15" name="ComboBox11"/>
      </mc:Fallback>
    </mc:AlternateContent>
    <mc:AlternateContent xmlns:mc="http://schemas.openxmlformats.org/markup-compatibility/2006">
      <mc:Choice Requires="x14">
        <control shapeId="108556"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8556" r:id="rId16" name="ComboBox12"/>
      </mc:Fallback>
    </mc:AlternateContent>
    <mc:AlternateContent xmlns:mc="http://schemas.openxmlformats.org/markup-compatibility/2006">
      <mc:Choice Requires="x14">
        <control shapeId="108557"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8557" r:id="rId17" name="ComboBox13"/>
      </mc:Fallback>
    </mc:AlternateContent>
    <mc:AlternateContent xmlns:mc="http://schemas.openxmlformats.org/markup-compatibility/2006">
      <mc:Choice Requires="x14">
        <control shapeId="108558"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8558" r:id="rId18" name="ComboBox14"/>
      </mc:Fallback>
    </mc:AlternateContent>
    <mc:AlternateContent xmlns:mc="http://schemas.openxmlformats.org/markup-compatibility/2006">
      <mc:Choice Requires="x14">
        <control shapeId="108559"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8559" r:id="rId19" name="ComboBox15"/>
      </mc:Fallback>
    </mc:AlternateContent>
    <mc:AlternateContent xmlns:mc="http://schemas.openxmlformats.org/markup-compatibility/2006">
      <mc:Choice Requires="x14">
        <control shapeId="108560"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8560" r:id="rId20" name="CommandButton1"/>
      </mc:Fallback>
    </mc:AlternateContent>
  </control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6BF0D-4440-4C91-A850-2026F0FF6317}">
  <sheetPr codeName="Hoja25"/>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R017</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17</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44" priority="4" operator="lessThan">
      <formula>0.25</formula>
    </cfRule>
    <cfRule type="cellIs" dxfId="43" priority="5" operator="between">
      <formula>0.25</formula>
      <formula>0.33</formula>
    </cfRule>
    <cfRule type="cellIs" dxfId="42" priority="8" operator="greaterThan">
      <formula>0.33</formula>
    </cfRule>
  </conditionalFormatting>
  <conditionalFormatting sqref="J3:W3">
    <cfRule type="cellIs" dxfId="41" priority="6" operator="equal">
      <formula>"x"</formula>
    </cfRule>
    <cfRule type="cellIs" dxfId="40" priority="7" operator="equal">
      <formula>0</formula>
    </cfRule>
  </conditionalFormatting>
  <conditionalFormatting sqref="J4:W4">
    <cfRule type="expression" dxfId="39" priority="9">
      <formula>J$3="x"</formula>
    </cfRule>
  </conditionalFormatting>
  <conditionalFormatting sqref="J5:W20">
    <cfRule type="cellIs" dxfId="38" priority="2" operator="equal">
      <formula>"x"</formula>
    </cfRule>
    <cfRule type="cellIs" dxfId="37" priority="3" operator="equal">
      <formula>0</formula>
    </cfRule>
  </conditionalFormatting>
  <conditionalFormatting sqref="J2:W2">
    <cfRule type="expression" dxfId="36"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9569"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09569" r:id="rId4" name="ComboBox1"/>
      </mc:Fallback>
    </mc:AlternateContent>
    <mc:AlternateContent xmlns:mc="http://schemas.openxmlformats.org/markup-compatibility/2006">
      <mc:Choice Requires="x14">
        <control shapeId="109570"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09570" r:id="rId6" name="ComboBox2"/>
      </mc:Fallback>
    </mc:AlternateContent>
    <mc:AlternateContent xmlns:mc="http://schemas.openxmlformats.org/markup-compatibility/2006">
      <mc:Choice Requires="x14">
        <control shapeId="109571"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09571" r:id="rId7" name="ComboBox3"/>
      </mc:Fallback>
    </mc:AlternateContent>
    <mc:AlternateContent xmlns:mc="http://schemas.openxmlformats.org/markup-compatibility/2006">
      <mc:Choice Requires="x14">
        <control shapeId="109572"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09572" r:id="rId8" name="ComboBox4"/>
      </mc:Fallback>
    </mc:AlternateContent>
    <mc:AlternateContent xmlns:mc="http://schemas.openxmlformats.org/markup-compatibility/2006">
      <mc:Choice Requires="x14">
        <control shapeId="109573"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09573" r:id="rId9" name="ComboBox5"/>
      </mc:Fallback>
    </mc:AlternateContent>
    <mc:AlternateContent xmlns:mc="http://schemas.openxmlformats.org/markup-compatibility/2006">
      <mc:Choice Requires="x14">
        <control shapeId="109574"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09574" r:id="rId10" name="ComboBox6"/>
      </mc:Fallback>
    </mc:AlternateContent>
    <mc:AlternateContent xmlns:mc="http://schemas.openxmlformats.org/markup-compatibility/2006">
      <mc:Choice Requires="x14">
        <control shapeId="109575"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09575" r:id="rId11" name="ComboBox7"/>
      </mc:Fallback>
    </mc:AlternateContent>
    <mc:AlternateContent xmlns:mc="http://schemas.openxmlformats.org/markup-compatibility/2006">
      <mc:Choice Requires="x14">
        <control shapeId="109576"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09576" r:id="rId12" name="ComboBox8"/>
      </mc:Fallback>
    </mc:AlternateContent>
    <mc:AlternateContent xmlns:mc="http://schemas.openxmlformats.org/markup-compatibility/2006">
      <mc:Choice Requires="x14">
        <control shapeId="109577"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09577" r:id="rId13" name="ComboBox9"/>
      </mc:Fallback>
    </mc:AlternateContent>
    <mc:AlternateContent xmlns:mc="http://schemas.openxmlformats.org/markup-compatibility/2006">
      <mc:Choice Requires="x14">
        <control shapeId="109578"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09578" r:id="rId14" name="ComboBox10"/>
      </mc:Fallback>
    </mc:AlternateContent>
    <mc:AlternateContent xmlns:mc="http://schemas.openxmlformats.org/markup-compatibility/2006">
      <mc:Choice Requires="x14">
        <control shapeId="109579"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09579" r:id="rId15" name="ComboBox11"/>
      </mc:Fallback>
    </mc:AlternateContent>
    <mc:AlternateContent xmlns:mc="http://schemas.openxmlformats.org/markup-compatibility/2006">
      <mc:Choice Requires="x14">
        <control shapeId="109580"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09580" r:id="rId16" name="ComboBox12"/>
      </mc:Fallback>
    </mc:AlternateContent>
    <mc:AlternateContent xmlns:mc="http://schemas.openxmlformats.org/markup-compatibility/2006">
      <mc:Choice Requires="x14">
        <control shapeId="109581"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09581" r:id="rId17" name="ComboBox13"/>
      </mc:Fallback>
    </mc:AlternateContent>
    <mc:AlternateContent xmlns:mc="http://schemas.openxmlformats.org/markup-compatibility/2006">
      <mc:Choice Requires="x14">
        <control shapeId="109582"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09582" r:id="rId18" name="ComboBox14"/>
      </mc:Fallback>
    </mc:AlternateContent>
    <mc:AlternateContent xmlns:mc="http://schemas.openxmlformats.org/markup-compatibility/2006">
      <mc:Choice Requires="x14">
        <control shapeId="109583"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09583" r:id="rId19" name="ComboBox15"/>
      </mc:Fallback>
    </mc:AlternateContent>
    <mc:AlternateContent xmlns:mc="http://schemas.openxmlformats.org/markup-compatibility/2006">
      <mc:Choice Requires="x14">
        <control shapeId="109584"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09584" r:id="rId20" name="CommandButton1"/>
      </mc:Fallback>
    </mc:AlternateContent>
  </control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8877D-7676-4A68-9BE4-EF71A7568E50}">
  <sheetPr codeName="Hoja26"/>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R018</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18</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35" priority="4" operator="lessThan">
      <formula>0.25</formula>
    </cfRule>
    <cfRule type="cellIs" dxfId="34" priority="5" operator="between">
      <formula>0.25</formula>
      <formula>0.33</formula>
    </cfRule>
    <cfRule type="cellIs" dxfId="33" priority="8" operator="greaterThan">
      <formula>0.33</formula>
    </cfRule>
  </conditionalFormatting>
  <conditionalFormatting sqref="J3:W3">
    <cfRule type="cellIs" dxfId="32" priority="6" operator="equal">
      <formula>"x"</formula>
    </cfRule>
    <cfRule type="cellIs" dxfId="31" priority="7" operator="equal">
      <formula>0</formula>
    </cfRule>
  </conditionalFormatting>
  <conditionalFormatting sqref="J4:W4">
    <cfRule type="expression" dxfId="30" priority="9">
      <formula>J$3="x"</formula>
    </cfRule>
  </conditionalFormatting>
  <conditionalFormatting sqref="J5:W20">
    <cfRule type="cellIs" dxfId="29" priority="2" operator="equal">
      <formula>"x"</formula>
    </cfRule>
    <cfRule type="cellIs" dxfId="28" priority="3" operator="equal">
      <formula>0</formula>
    </cfRule>
  </conditionalFormatting>
  <conditionalFormatting sqref="J2:W2">
    <cfRule type="expression" dxfId="27"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10593"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10593" r:id="rId4" name="ComboBox1"/>
      </mc:Fallback>
    </mc:AlternateContent>
    <mc:AlternateContent xmlns:mc="http://schemas.openxmlformats.org/markup-compatibility/2006">
      <mc:Choice Requires="x14">
        <control shapeId="110594"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10594" r:id="rId6" name="ComboBox2"/>
      </mc:Fallback>
    </mc:AlternateContent>
    <mc:AlternateContent xmlns:mc="http://schemas.openxmlformats.org/markup-compatibility/2006">
      <mc:Choice Requires="x14">
        <control shapeId="110595"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10595" r:id="rId7" name="ComboBox3"/>
      </mc:Fallback>
    </mc:AlternateContent>
    <mc:AlternateContent xmlns:mc="http://schemas.openxmlformats.org/markup-compatibility/2006">
      <mc:Choice Requires="x14">
        <control shapeId="110596"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10596" r:id="rId8" name="ComboBox4"/>
      </mc:Fallback>
    </mc:AlternateContent>
    <mc:AlternateContent xmlns:mc="http://schemas.openxmlformats.org/markup-compatibility/2006">
      <mc:Choice Requires="x14">
        <control shapeId="110597"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10597" r:id="rId9" name="ComboBox5"/>
      </mc:Fallback>
    </mc:AlternateContent>
    <mc:AlternateContent xmlns:mc="http://schemas.openxmlformats.org/markup-compatibility/2006">
      <mc:Choice Requires="x14">
        <control shapeId="110598"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10598" r:id="rId10" name="ComboBox6"/>
      </mc:Fallback>
    </mc:AlternateContent>
    <mc:AlternateContent xmlns:mc="http://schemas.openxmlformats.org/markup-compatibility/2006">
      <mc:Choice Requires="x14">
        <control shapeId="110599"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10599" r:id="rId11" name="ComboBox7"/>
      </mc:Fallback>
    </mc:AlternateContent>
    <mc:AlternateContent xmlns:mc="http://schemas.openxmlformats.org/markup-compatibility/2006">
      <mc:Choice Requires="x14">
        <control shapeId="110600"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10600" r:id="rId12" name="ComboBox8"/>
      </mc:Fallback>
    </mc:AlternateContent>
    <mc:AlternateContent xmlns:mc="http://schemas.openxmlformats.org/markup-compatibility/2006">
      <mc:Choice Requires="x14">
        <control shapeId="110601"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10601" r:id="rId13" name="ComboBox9"/>
      </mc:Fallback>
    </mc:AlternateContent>
    <mc:AlternateContent xmlns:mc="http://schemas.openxmlformats.org/markup-compatibility/2006">
      <mc:Choice Requires="x14">
        <control shapeId="110602"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10602" r:id="rId14" name="ComboBox10"/>
      </mc:Fallback>
    </mc:AlternateContent>
    <mc:AlternateContent xmlns:mc="http://schemas.openxmlformats.org/markup-compatibility/2006">
      <mc:Choice Requires="x14">
        <control shapeId="110603"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10603" r:id="rId15" name="ComboBox11"/>
      </mc:Fallback>
    </mc:AlternateContent>
    <mc:AlternateContent xmlns:mc="http://schemas.openxmlformats.org/markup-compatibility/2006">
      <mc:Choice Requires="x14">
        <control shapeId="110604"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10604" r:id="rId16" name="ComboBox12"/>
      </mc:Fallback>
    </mc:AlternateContent>
    <mc:AlternateContent xmlns:mc="http://schemas.openxmlformats.org/markup-compatibility/2006">
      <mc:Choice Requires="x14">
        <control shapeId="110605"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10605" r:id="rId17" name="ComboBox13"/>
      </mc:Fallback>
    </mc:AlternateContent>
    <mc:AlternateContent xmlns:mc="http://schemas.openxmlformats.org/markup-compatibility/2006">
      <mc:Choice Requires="x14">
        <control shapeId="110606"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10606" r:id="rId18" name="ComboBox14"/>
      </mc:Fallback>
    </mc:AlternateContent>
    <mc:AlternateContent xmlns:mc="http://schemas.openxmlformats.org/markup-compatibility/2006">
      <mc:Choice Requires="x14">
        <control shapeId="110607"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10607" r:id="rId19" name="ComboBox15"/>
      </mc:Fallback>
    </mc:AlternateContent>
    <mc:AlternateContent xmlns:mc="http://schemas.openxmlformats.org/markup-compatibility/2006">
      <mc:Choice Requires="x14">
        <control shapeId="110608"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10608" r:id="rId20" name="CommandButton1"/>
      </mc:Fallback>
    </mc:AlternateContent>
  </control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1F6F9-4AE6-4B1B-B84F-355785008A86}">
  <sheetPr codeName="Hoja27"/>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R019</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19</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26" priority="4" operator="lessThan">
      <formula>0.25</formula>
    </cfRule>
    <cfRule type="cellIs" dxfId="25" priority="5" operator="between">
      <formula>0.25</formula>
      <formula>0.33</formula>
    </cfRule>
    <cfRule type="cellIs" dxfId="24" priority="8" operator="greaterThan">
      <formula>0.33</formula>
    </cfRule>
  </conditionalFormatting>
  <conditionalFormatting sqref="J3:W3">
    <cfRule type="cellIs" dxfId="23" priority="6" operator="equal">
      <formula>"x"</formula>
    </cfRule>
    <cfRule type="cellIs" dxfId="22" priority="7" operator="equal">
      <formula>0</formula>
    </cfRule>
  </conditionalFormatting>
  <conditionalFormatting sqref="J4:W4">
    <cfRule type="expression" dxfId="21" priority="9">
      <formula>J$3="x"</formula>
    </cfRule>
  </conditionalFormatting>
  <conditionalFormatting sqref="J5:W20">
    <cfRule type="cellIs" dxfId="20" priority="2" operator="equal">
      <formula>"x"</formula>
    </cfRule>
    <cfRule type="cellIs" dxfId="19" priority="3" operator="equal">
      <formula>0</formula>
    </cfRule>
  </conditionalFormatting>
  <conditionalFormatting sqref="J2:W2">
    <cfRule type="expression" dxfId="18"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11617"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11617" r:id="rId4" name="ComboBox1"/>
      </mc:Fallback>
    </mc:AlternateContent>
    <mc:AlternateContent xmlns:mc="http://schemas.openxmlformats.org/markup-compatibility/2006">
      <mc:Choice Requires="x14">
        <control shapeId="111618"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11618" r:id="rId6" name="ComboBox2"/>
      </mc:Fallback>
    </mc:AlternateContent>
    <mc:AlternateContent xmlns:mc="http://schemas.openxmlformats.org/markup-compatibility/2006">
      <mc:Choice Requires="x14">
        <control shapeId="111619"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11619" r:id="rId7" name="ComboBox3"/>
      </mc:Fallback>
    </mc:AlternateContent>
    <mc:AlternateContent xmlns:mc="http://schemas.openxmlformats.org/markup-compatibility/2006">
      <mc:Choice Requires="x14">
        <control shapeId="111620"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11620" r:id="rId8" name="ComboBox4"/>
      </mc:Fallback>
    </mc:AlternateContent>
    <mc:AlternateContent xmlns:mc="http://schemas.openxmlformats.org/markup-compatibility/2006">
      <mc:Choice Requires="x14">
        <control shapeId="111621"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11621" r:id="rId9" name="ComboBox5"/>
      </mc:Fallback>
    </mc:AlternateContent>
    <mc:AlternateContent xmlns:mc="http://schemas.openxmlformats.org/markup-compatibility/2006">
      <mc:Choice Requires="x14">
        <control shapeId="111622"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11622" r:id="rId10" name="ComboBox6"/>
      </mc:Fallback>
    </mc:AlternateContent>
    <mc:AlternateContent xmlns:mc="http://schemas.openxmlformats.org/markup-compatibility/2006">
      <mc:Choice Requires="x14">
        <control shapeId="111623"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11623" r:id="rId11" name="ComboBox7"/>
      </mc:Fallback>
    </mc:AlternateContent>
    <mc:AlternateContent xmlns:mc="http://schemas.openxmlformats.org/markup-compatibility/2006">
      <mc:Choice Requires="x14">
        <control shapeId="111624"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11624" r:id="rId12" name="ComboBox8"/>
      </mc:Fallback>
    </mc:AlternateContent>
    <mc:AlternateContent xmlns:mc="http://schemas.openxmlformats.org/markup-compatibility/2006">
      <mc:Choice Requires="x14">
        <control shapeId="111625"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11625" r:id="rId13" name="ComboBox9"/>
      </mc:Fallback>
    </mc:AlternateContent>
    <mc:AlternateContent xmlns:mc="http://schemas.openxmlformats.org/markup-compatibility/2006">
      <mc:Choice Requires="x14">
        <control shapeId="111626"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11626" r:id="rId14" name="ComboBox10"/>
      </mc:Fallback>
    </mc:AlternateContent>
    <mc:AlternateContent xmlns:mc="http://schemas.openxmlformats.org/markup-compatibility/2006">
      <mc:Choice Requires="x14">
        <control shapeId="111627"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11627" r:id="rId15" name="ComboBox11"/>
      </mc:Fallback>
    </mc:AlternateContent>
    <mc:AlternateContent xmlns:mc="http://schemas.openxmlformats.org/markup-compatibility/2006">
      <mc:Choice Requires="x14">
        <control shapeId="111628"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11628" r:id="rId16" name="ComboBox12"/>
      </mc:Fallback>
    </mc:AlternateContent>
    <mc:AlternateContent xmlns:mc="http://schemas.openxmlformats.org/markup-compatibility/2006">
      <mc:Choice Requires="x14">
        <control shapeId="111629"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11629" r:id="rId17" name="ComboBox13"/>
      </mc:Fallback>
    </mc:AlternateContent>
    <mc:AlternateContent xmlns:mc="http://schemas.openxmlformats.org/markup-compatibility/2006">
      <mc:Choice Requires="x14">
        <control shapeId="111630"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11630" r:id="rId18" name="ComboBox14"/>
      </mc:Fallback>
    </mc:AlternateContent>
    <mc:AlternateContent xmlns:mc="http://schemas.openxmlformats.org/markup-compatibility/2006">
      <mc:Choice Requires="x14">
        <control shapeId="111631"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11631" r:id="rId19" name="ComboBox15"/>
      </mc:Fallback>
    </mc:AlternateContent>
    <mc:AlternateContent xmlns:mc="http://schemas.openxmlformats.org/markup-compatibility/2006">
      <mc:Choice Requires="x14">
        <control shapeId="111632"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11632" r:id="rId20" name="CommandButton1"/>
      </mc:Fallback>
    </mc:AlternateContent>
  </control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BE54F-2F63-4CF4-A0A0-81FE4E680726}">
  <sheetPr codeName="Hoja28"/>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R020</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20</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17" priority="4" operator="lessThan">
      <formula>0.25</formula>
    </cfRule>
    <cfRule type="cellIs" dxfId="16" priority="5" operator="between">
      <formula>0.25</formula>
      <formula>0.33</formula>
    </cfRule>
    <cfRule type="cellIs" dxfId="15" priority="8" operator="greaterThan">
      <formula>0.33</formula>
    </cfRule>
  </conditionalFormatting>
  <conditionalFormatting sqref="J3:W3">
    <cfRule type="cellIs" dxfId="14" priority="6" operator="equal">
      <formula>"x"</formula>
    </cfRule>
    <cfRule type="cellIs" dxfId="13" priority="7" operator="equal">
      <formula>0</formula>
    </cfRule>
  </conditionalFormatting>
  <conditionalFormatting sqref="J4:W4">
    <cfRule type="expression" dxfId="12" priority="9">
      <formula>J$3="x"</formula>
    </cfRule>
  </conditionalFormatting>
  <conditionalFormatting sqref="J5:W20">
    <cfRule type="cellIs" dxfId="11" priority="2" operator="equal">
      <formula>"x"</formula>
    </cfRule>
    <cfRule type="cellIs" dxfId="10" priority="3" operator="equal">
      <formula>0</formula>
    </cfRule>
  </conditionalFormatting>
  <conditionalFormatting sqref="J2:W2">
    <cfRule type="expression" dxfId="9"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12641"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12641" r:id="rId4" name="ComboBox1"/>
      </mc:Fallback>
    </mc:AlternateContent>
    <mc:AlternateContent xmlns:mc="http://schemas.openxmlformats.org/markup-compatibility/2006">
      <mc:Choice Requires="x14">
        <control shapeId="112642"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12642" r:id="rId6" name="ComboBox2"/>
      </mc:Fallback>
    </mc:AlternateContent>
    <mc:AlternateContent xmlns:mc="http://schemas.openxmlformats.org/markup-compatibility/2006">
      <mc:Choice Requires="x14">
        <control shapeId="112643"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12643" r:id="rId7" name="ComboBox3"/>
      </mc:Fallback>
    </mc:AlternateContent>
    <mc:AlternateContent xmlns:mc="http://schemas.openxmlformats.org/markup-compatibility/2006">
      <mc:Choice Requires="x14">
        <control shapeId="112644"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12644" r:id="rId8" name="ComboBox4"/>
      </mc:Fallback>
    </mc:AlternateContent>
    <mc:AlternateContent xmlns:mc="http://schemas.openxmlformats.org/markup-compatibility/2006">
      <mc:Choice Requires="x14">
        <control shapeId="112645"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12645" r:id="rId9" name="ComboBox5"/>
      </mc:Fallback>
    </mc:AlternateContent>
    <mc:AlternateContent xmlns:mc="http://schemas.openxmlformats.org/markup-compatibility/2006">
      <mc:Choice Requires="x14">
        <control shapeId="112646"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12646" r:id="rId10" name="ComboBox6"/>
      </mc:Fallback>
    </mc:AlternateContent>
    <mc:AlternateContent xmlns:mc="http://schemas.openxmlformats.org/markup-compatibility/2006">
      <mc:Choice Requires="x14">
        <control shapeId="112647"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12647" r:id="rId11" name="ComboBox7"/>
      </mc:Fallback>
    </mc:AlternateContent>
    <mc:AlternateContent xmlns:mc="http://schemas.openxmlformats.org/markup-compatibility/2006">
      <mc:Choice Requires="x14">
        <control shapeId="112648"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12648" r:id="rId12" name="ComboBox8"/>
      </mc:Fallback>
    </mc:AlternateContent>
    <mc:AlternateContent xmlns:mc="http://schemas.openxmlformats.org/markup-compatibility/2006">
      <mc:Choice Requires="x14">
        <control shapeId="112649"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12649" r:id="rId13" name="ComboBox9"/>
      </mc:Fallback>
    </mc:AlternateContent>
    <mc:AlternateContent xmlns:mc="http://schemas.openxmlformats.org/markup-compatibility/2006">
      <mc:Choice Requires="x14">
        <control shapeId="112650"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12650" r:id="rId14" name="ComboBox10"/>
      </mc:Fallback>
    </mc:AlternateContent>
    <mc:AlternateContent xmlns:mc="http://schemas.openxmlformats.org/markup-compatibility/2006">
      <mc:Choice Requires="x14">
        <control shapeId="112651"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12651" r:id="rId15" name="ComboBox11"/>
      </mc:Fallback>
    </mc:AlternateContent>
    <mc:AlternateContent xmlns:mc="http://schemas.openxmlformats.org/markup-compatibility/2006">
      <mc:Choice Requires="x14">
        <control shapeId="112652"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12652" r:id="rId16" name="ComboBox12"/>
      </mc:Fallback>
    </mc:AlternateContent>
    <mc:AlternateContent xmlns:mc="http://schemas.openxmlformats.org/markup-compatibility/2006">
      <mc:Choice Requires="x14">
        <control shapeId="112653"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12653" r:id="rId17" name="ComboBox13"/>
      </mc:Fallback>
    </mc:AlternateContent>
    <mc:AlternateContent xmlns:mc="http://schemas.openxmlformats.org/markup-compatibility/2006">
      <mc:Choice Requires="x14">
        <control shapeId="112654"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12654" r:id="rId18" name="ComboBox14"/>
      </mc:Fallback>
    </mc:AlternateContent>
    <mc:AlternateContent xmlns:mc="http://schemas.openxmlformats.org/markup-compatibility/2006">
      <mc:Choice Requires="x14">
        <control shapeId="112655"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12655" r:id="rId19" name="ComboBox15"/>
      </mc:Fallback>
    </mc:AlternateContent>
    <mc:AlternateContent xmlns:mc="http://schemas.openxmlformats.org/markup-compatibility/2006">
      <mc:Choice Requires="x14">
        <control shapeId="112656"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12656" r:id="rId20" name="CommandButton1"/>
      </mc:Fallback>
    </mc:AlternateContent>
  </control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BB9BC-1A9A-411A-B889-AB9109F2CD21}">
  <sheetPr codeName="Hoja29"/>
  <dimension ref="A1:AA39"/>
  <sheetViews>
    <sheetView showGridLines="0" zoomScaleNormal="100" workbookViewId="0">
      <pane ySplit="4" topLeftCell="A5" activePane="bottomLeft" state="frozen"/>
      <selection pane="bottomLeft"/>
    </sheetView>
  </sheetViews>
  <sheetFormatPr baseColWidth="10" defaultColWidth="11.42578125" defaultRowHeight="15" x14ac:dyDescent="0.25"/>
  <cols>
    <col min="1" max="1" width="3.7109375" style="44" customWidth="1"/>
    <col min="2" max="2" width="42.7109375" style="44" customWidth="1"/>
    <col min="3" max="3" width="11.28515625" style="44" customWidth="1"/>
    <col min="4" max="4" width="10.140625" style="44" bestFit="1" customWidth="1"/>
    <col min="5" max="5" width="5.85546875" style="44" customWidth="1"/>
    <col min="6" max="6" width="10.42578125" style="44" customWidth="1"/>
    <col min="7" max="7" width="9.85546875" style="44" customWidth="1"/>
    <col min="8" max="8" width="9.42578125" style="44" customWidth="1"/>
    <col min="9" max="9" width="6.5703125" style="44" bestFit="1" customWidth="1"/>
    <col min="10" max="10" width="3.7109375" style="44" customWidth="1"/>
    <col min="11" max="23" width="4" style="44" customWidth="1"/>
    <col min="24" max="24" width="42.7109375" style="44" customWidth="1"/>
    <col min="25" max="26" width="13.5703125" style="44" customWidth="1"/>
    <col min="27" max="27" width="3.7109375" style="44" customWidth="1"/>
    <col min="28" max="16384" width="11.42578125" style="44"/>
  </cols>
  <sheetData>
    <row r="1" spans="1:27" s="2" customFormat="1" ht="60" customHeight="1" thickBot="1" x14ac:dyDescent="0.3">
      <c r="A1" s="7"/>
      <c r="B1" s="7"/>
      <c r="C1" s="7"/>
      <c r="D1" s="7"/>
      <c r="E1" s="7"/>
      <c r="F1" s="7"/>
      <c r="G1" s="7"/>
      <c r="H1" s="7"/>
      <c r="I1" s="7"/>
      <c r="J1" s="7"/>
      <c r="K1" s="7"/>
      <c r="L1" s="7"/>
      <c r="M1" s="7"/>
      <c r="N1" s="7"/>
      <c r="O1" s="7"/>
      <c r="P1" s="7"/>
      <c r="Q1" s="7"/>
      <c r="R1" s="7"/>
      <c r="S1" s="7"/>
      <c r="T1" s="7"/>
      <c r="U1" s="7"/>
      <c r="V1" s="7"/>
      <c r="W1" s="7"/>
      <c r="X1" s="7"/>
      <c r="Y1" s="7"/>
      <c r="Z1" s="7"/>
      <c r="AA1" s="7"/>
    </row>
    <row r="2" spans="1:27" ht="15" customHeight="1" x14ac:dyDescent="0.25">
      <c r="A2" s="7"/>
      <c r="B2" s="222" t="str">
        <f ca="1">MID(CELL("nombrearchivo",A1),FIND("]",CELL("nombrearchivo",A1))+1,4)</f>
        <v>R021</v>
      </c>
      <c r="C2" s="223"/>
      <c r="D2" s="223"/>
      <c r="E2" s="223"/>
      <c r="F2" s="223"/>
      <c r="G2" s="223"/>
      <c r="H2" s="223"/>
      <c r="I2" s="224"/>
      <c r="J2" s="217" t="s">
        <v>68</v>
      </c>
      <c r="K2" s="218"/>
      <c r="L2" s="218"/>
      <c r="M2" s="218"/>
      <c r="N2" s="218"/>
      <c r="O2" s="218"/>
      <c r="P2" s="218"/>
      <c r="Q2" s="218"/>
      <c r="R2" s="218"/>
      <c r="S2" s="218"/>
      <c r="T2" s="218"/>
      <c r="U2" s="218"/>
      <c r="V2" s="218"/>
      <c r="W2" s="218"/>
      <c r="X2" s="47"/>
      <c r="Y2" s="60" t="s">
        <v>85</v>
      </c>
      <c r="Z2" s="64" t="s">
        <v>86</v>
      </c>
      <c r="AA2" s="7"/>
    </row>
    <row r="3" spans="1:27" x14ac:dyDescent="0.25">
      <c r="A3" s="7"/>
      <c r="B3" s="225" t="str">
        <f ca="1">VLOOKUP(B2,Tabla_Recetas,2,FALSE)</f>
        <v>Receta 21</v>
      </c>
      <c r="C3" s="206"/>
      <c r="D3" s="206"/>
      <c r="E3" s="206"/>
      <c r="F3" s="206"/>
      <c r="G3" s="206"/>
      <c r="H3" s="206"/>
      <c r="I3" s="226"/>
      <c r="J3" s="48" t="str">
        <f t="shared" ref="J3:W3" si="0">IF(COUNTIF(J5:J19,"x")&gt;0,"x","")</f>
        <v/>
      </c>
      <c r="K3" s="49" t="str">
        <f t="shared" si="0"/>
        <v/>
      </c>
      <c r="L3" s="49" t="str">
        <f t="shared" si="0"/>
        <v/>
      </c>
      <c r="M3" s="49" t="str">
        <f t="shared" si="0"/>
        <v/>
      </c>
      <c r="N3" s="49" t="str">
        <f t="shared" si="0"/>
        <v/>
      </c>
      <c r="O3" s="49" t="str">
        <f t="shared" si="0"/>
        <v/>
      </c>
      <c r="P3" s="49" t="str">
        <f t="shared" si="0"/>
        <v/>
      </c>
      <c r="Q3" s="49" t="str">
        <f t="shared" si="0"/>
        <v/>
      </c>
      <c r="R3" s="49" t="str">
        <f t="shared" si="0"/>
        <v/>
      </c>
      <c r="S3" s="49" t="str">
        <f t="shared" si="0"/>
        <v/>
      </c>
      <c r="T3" s="49" t="str">
        <f t="shared" si="0"/>
        <v/>
      </c>
      <c r="U3" s="49" t="str">
        <f t="shared" si="0"/>
        <v/>
      </c>
      <c r="V3" s="49" t="str">
        <f t="shared" si="0"/>
        <v/>
      </c>
      <c r="W3" s="50" t="str">
        <f t="shared" si="0"/>
        <v/>
      </c>
      <c r="X3" s="51" t="s">
        <v>69</v>
      </c>
      <c r="Y3" s="61">
        <f ca="1">VLOOKUP(B2,Tabla_Recetas,9,FALSE)</f>
        <v>0</v>
      </c>
      <c r="Z3" s="65">
        <f ca="1">VLOOKUP(B2,Tabla_Recetas,20,FALSE)</f>
        <v>0</v>
      </c>
      <c r="AA3" s="7"/>
    </row>
    <row r="4" spans="1:27" ht="90.75" thickBot="1" x14ac:dyDescent="0.3">
      <c r="A4" s="9"/>
      <c r="B4" s="96" t="s">
        <v>3</v>
      </c>
      <c r="C4" s="97" t="s">
        <v>24</v>
      </c>
      <c r="D4" s="97" t="s">
        <v>23</v>
      </c>
      <c r="E4" s="97" t="s">
        <v>25</v>
      </c>
      <c r="F4" s="98" t="s">
        <v>73</v>
      </c>
      <c r="G4" s="97" t="s">
        <v>22</v>
      </c>
      <c r="H4" s="97" t="s">
        <v>82</v>
      </c>
      <c r="I4" s="99" t="s">
        <v>67</v>
      </c>
      <c r="J4" s="106" t="str">
        <f>Ingredientes!H3</f>
        <v>Altramuces</v>
      </c>
      <c r="K4" s="107" t="str">
        <f>Ingredientes!I3</f>
        <v>Apio</v>
      </c>
      <c r="L4" s="107" t="str">
        <f>Ingredientes!J3</f>
        <v>Cacahuetes</v>
      </c>
      <c r="M4" s="107" t="str">
        <f>Ingredientes!K3</f>
        <v>Crustáceos</v>
      </c>
      <c r="N4" s="107" t="str">
        <f>Ingredientes!L3</f>
        <v>SO2 y sulfitos</v>
      </c>
      <c r="O4" s="107" t="str">
        <f>Ingredientes!M3</f>
        <v>Frutos de cáscara</v>
      </c>
      <c r="P4" s="107" t="str">
        <f>Ingredientes!N3</f>
        <v>Granos de sésamo</v>
      </c>
      <c r="Q4" s="107" t="str">
        <f>Ingredientes!O3</f>
        <v>Huevos</v>
      </c>
      <c r="R4" s="107" t="str">
        <f>Ingredientes!P3</f>
        <v>Lácteos</v>
      </c>
      <c r="S4" s="107" t="str">
        <f>Ingredientes!Q3</f>
        <v>Moluscos</v>
      </c>
      <c r="T4" s="107" t="str">
        <f>Ingredientes!R3</f>
        <v>Mostaza</v>
      </c>
      <c r="U4" s="107" t="str">
        <f>Ingredientes!S3</f>
        <v>Pescado</v>
      </c>
      <c r="V4" s="107" t="str">
        <f>Ingredientes!T3</f>
        <v>Soja</v>
      </c>
      <c r="W4" s="108" t="str">
        <f>Ingredientes!U3</f>
        <v>Trigo</v>
      </c>
      <c r="X4" s="46" t="str">
        <f t="shared" ref="X4:X19" si="1">B4</f>
        <v>Ingredientes</v>
      </c>
      <c r="Y4" s="62" t="s">
        <v>70</v>
      </c>
      <c r="Z4" s="66" t="str">
        <f>Ingredientes!Y3</f>
        <v>kg para pax planificadas</v>
      </c>
      <c r="AA4" s="7"/>
    </row>
    <row r="5" spans="1:27" ht="20.100000000000001" customHeight="1" x14ac:dyDescent="0.25">
      <c r="A5" s="9"/>
      <c r="B5" s="142"/>
      <c r="C5" s="143"/>
      <c r="D5" s="56">
        <f>C5/1000</f>
        <v>0</v>
      </c>
      <c r="E5" s="57">
        <f t="shared" ref="E5:E19" si="2">IF(B5="",0,VLOOKUP(B5,Tabla_Ingredientes,6,FALSE))</f>
        <v>0</v>
      </c>
      <c r="F5" s="56">
        <f>D5*1/(1-E5)</f>
        <v>0</v>
      </c>
      <c r="G5" s="58">
        <f t="shared" ref="G5:G19" si="3">IF(B5="",0,VLOOKUP(B5,Tabla_Ingredientes,5,FALSE))</f>
        <v>0</v>
      </c>
      <c r="H5" s="58">
        <f>F5*G5</f>
        <v>0</v>
      </c>
      <c r="I5" s="59">
        <f>IFERROR(H5/H$20,0)</f>
        <v>0</v>
      </c>
      <c r="J5" s="52" t="str">
        <f t="shared" ref="J5:J19" si="4">IF($B5="","",VLOOKUP($B5,Tabla_Ingredientes,7,FALSE))</f>
        <v/>
      </c>
      <c r="K5" s="52" t="str">
        <f t="shared" ref="K5:K19" si="5">IF($B5="","",VLOOKUP($B5,Tabla_Ingredientes,8,FALSE))</f>
        <v/>
      </c>
      <c r="L5" s="52" t="str">
        <f t="shared" ref="L5:L19" si="6">IF($B5="","",VLOOKUP($B5,Tabla_Ingredientes,9,FALSE))</f>
        <v/>
      </c>
      <c r="M5" s="52" t="str">
        <f t="shared" ref="M5:M19" si="7">IF($B5="","",VLOOKUP($B5,Tabla_Ingredientes,10,FALSE))</f>
        <v/>
      </c>
      <c r="N5" s="52" t="str">
        <f t="shared" ref="N5:N19" si="8">IF($B5="","",VLOOKUP($B5,Tabla_Ingredientes,11,FALSE))</f>
        <v/>
      </c>
      <c r="O5" s="52" t="str">
        <f t="shared" ref="O5:O19" si="9">IF($B5="","",VLOOKUP($B5,Tabla_Ingredientes,12,FALSE))</f>
        <v/>
      </c>
      <c r="P5" s="52" t="str">
        <f t="shared" ref="P5:P19" si="10">IF($B5="","",VLOOKUP($B5,Tabla_Ingredientes,13,FALSE))</f>
        <v/>
      </c>
      <c r="Q5" s="52" t="str">
        <f t="shared" ref="Q5:Q19" si="11">IF($B5="","",VLOOKUP($B5,Tabla_Ingredientes,14,FALSE))</f>
        <v/>
      </c>
      <c r="R5" s="52" t="str">
        <f t="shared" ref="R5:R19" si="12">IF($B5="","",VLOOKUP($B5,Tabla_Ingredientes,15,FALSE))</f>
        <v/>
      </c>
      <c r="S5" s="52" t="str">
        <f t="shared" ref="S5:S19" si="13">IF($B5="","",VLOOKUP($B5,Tabla_Ingredientes,16,FALSE))</f>
        <v/>
      </c>
      <c r="T5" s="52" t="str">
        <f t="shared" ref="T5:T19" si="14">IF($B5="","",VLOOKUP($B5,Tabla_Ingredientes,17,FALSE))</f>
        <v/>
      </c>
      <c r="U5" s="52" t="str">
        <f t="shared" ref="U5:U19" si="15">IF($B5="","",VLOOKUP($B5,Tabla_Ingredientes,18,FALSE))</f>
        <v/>
      </c>
      <c r="V5" s="52" t="str">
        <f t="shared" ref="V5:V19" si="16">IF($B5="","",VLOOKUP($B5,Tabla_Ingredientes,19,FALSE))</f>
        <v/>
      </c>
      <c r="W5" s="53" t="str">
        <f t="shared" ref="W5:W19" si="17">IF($B5="","",VLOOKUP($B5,Tabla_Ingredientes,20,FALSE))</f>
        <v/>
      </c>
      <c r="X5" s="54">
        <f t="shared" si="1"/>
        <v>0</v>
      </c>
      <c r="Y5" s="63">
        <f ca="1">IFERROR(Y$3/$C$23*$F5,0)</f>
        <v>0</v>
      </c>
      <c r="Z5" s="67">
        <f ca="1">IFERROR(Z$3/$C$23*$F5,0)</f>
        <v>0</v>
      </c>
      <c r="AA5" s="7"/>
    </row>
    <row r="6" spans="1:27" ht="20.100000000000001" customHeight="1" x14ac:dyDescent="0.25">
      <c r="A6" s="9"/>
      <c r="B6" s="142"/>
      <c r="C6" s="143"/>
      <c r="D6" s="56">
        <f t="shared" ref="D6:D19" si="18">C6/1000</f>
        <v>0</v>
      </c>
      <c r="E6" s="57">
        <f t="shared" si="2"/>
        <v>0</v>
      </c>
      <c r="F6" s="56">
        <f t="shared" ref="F6:F19" si="19">D6*1/(1-E6)</f>
        <v>0</v>
      </c>
      <c r="G6" s="58">
        <f t="shared" si="3"/>
        <v>0</v>
      </c>
      <c r="H6" s="58">
        <f t="shared" ref="H6:H19" si="20">F6*G6</f>
        <v>0</v>
      </c>
      <c r="I6" s="59">
        <f t="shared" ref="I6:I19" si="21">IFERROR(H6/H$20,0)</f>
        <v>0</v>
      </c>
      <c r="J6" s="52" t="str">
        <f t="shared" si="4"/>
        <v/>
      </c>
      <c r="K6" s="52" t="str">
        <f t="shared" si="5"/>
        <v/>
      </c>
      <c r="L6" s="52" t="str">
        <f t="shared" si="6"/>
        <v/>
      </c>
      <c r="M6" s="52" t="str">
        <f t="shared" si="7"/>
        <v/>
      </c>
      <c r="N6" s="52" t="str">
        <f t="shared" si="8"/>
        <v/>
      </c>
      <c r="O6" s="52" t="str">
        <f t="shared" si="9"/>
        <v/>
      </c>
      <c r="P6" s="52" t="str">
        <f t="shared" si="10"/>
        <v/>
      </c>
      <c r="Q6" s="52" t="str">
        <f t="shared" si="11"/>
        <v/>
      </c>
      <c r="R6" s="52" t="str">
        <f t="shared" si="12"/>
        <v/>
      </c>
      <c r="S6" s="52" t="str">
        <f t="shared" si="13"/>
        <v/>
      </c>
      <c r="T6" s="52" t="str">
        <f t="shared" si="14"/>
        <v/>
      </c>
      <c r="U6" s="52" t="str">
        <f t="shared" si="15"/>
        <v/>
      </c>
      <c r="V6" s="52" t="str">
        <f t="shared" si="16"/>
        <v/>
      </c>
      <c r="W6" s="53" t="str">
        <f t="shared" si="17"/>
        <v/>
      </c>
      <c r="X6" s="54">
        <f t="shared" si="1"/>
        <v>0</v>
      </c>
      <c r="Y6" s="63">
        <f t="shared" ref="Y6:Z19" ca="1" si="22">IFERROR(Y$3/$C$23*$F6,0)</f>
        <v>0</v>
      </c>
      <c r="Z6" s="67">
        <f t="shared" ca="1" si="22"/>
        <v>0</v>
      </c>
      <c r="AA6" s="7"/>
    </row>
    <row r="7" spans="1:27" ht="20.100000000000001" customHeight="1" x14ac:dyDescent="0.25">
      <c r="A7" s="9"/>
      <c r="B7" s="142"/>
      <c r="C7" s="143"/>
      <c r="D7" s="56">
        <f t="shared" si="18"/>
        <v>0</v>
      </c>
      <c r="E7" s="57">
        <f t="shared" si="2"/>
        <v>0</v>
      </c>
      <c r="F7" s="56">
        <f t="shared" si="19"/>
        <v>0</v>
      </c>
      <c r="G7" s="58">
        <f t="shared" si="3"/>
        <v>0</v>
      </c>
      <c r="H7" s="58">
        <f t="shared" si="20"/>
        <v>0</v>
      </c>
      <c r="I7" s="59">
        <f t="shared" si="21"/>
        <v>0</v>
      </c>
      <c r="J7" s="52" t="str">
        <f t="shared" si="4"/>
        <v/>
      </c>
      <c r="K7" s="52" t="str">
        <f t="shared" si="5"/>
        <v/>
      </c>
      <c r="L7" s="52" t="str">
        <f t="shared" si="6"/>
        <v/>
      </c>
      <c r="M7" s="52" t="str">
        <f t="shared" si="7"/>
        <v/>
      </c>
      <c r="N7" s="52" t="str">
        <f t="shared" si="8"/>
        <v/>
      </c>
      <c r="O7" s="52" t="str">
        <f t="shared" si="9"/>
        <v/>
      </c>
      <c r="P7" s="52" t="str">
        <f t="shared" si="10"/>
        <v/>
      </c>
      <c r="Q7" s="52" t="str">
        <f t="shared" si="11"/>
        <v/>
      </c>
      <c r="R7" s="52" t="str">
        <f t="shared" si="12"/>
        <v/>
      </c>
      <c r="S7" s="52" t="str">
        <f t="shared" si="13"/>
        <v/>
      </c>
      <c r="T7" s="52" t="str">
        <f t="shared" si="14"/>
        <v/>
      </c>
      <c r="U7" s="52" t="str">
        <f t="shared" si="15"/>
        <v/>
      </c>
      <c r="V7" s="52" t="str">
        <f t="shared" si="16"/>
        <v/>
      </c>
      <c r="W7" s="53" t="str">
        <f t="shared" si="17"/>
        <v/>
      </c>
      <c r="X7" s="54">
        <f t="shared" si="1"/>
        <v>0</v>
      </c>
      <c r="Y7" s="63">
        <f t="shared" ca="1" si="22"/>
        <v>0</v>
      </c>
      <c r="Z7" s="67">
        <f t="shared" ca="1" si="22"/>
        <v>0</v>
      </c>
      <c r="AA7" s="7"/>
    </row>
    <row r="8" spans="1:27" ht="20.100000000000001" customHeight="1" x14ac:dyDescent="0.25">
      <c r="A8" s="9"/>
      <c r="B8" s="142"/>
      <c r="C8" s="143"/>
      <c r="D8" s="56">
        <f t="shared" si="18"/>
        <v>0</v>
      </c>
      <c r="E8" s="57">
        <f t="shared" si="2"/>
        <v>0</v>
      </c>
      <c r="F8" s="56">
        <f t="shared" si="19"/>
        <v>0</v>
      </c>
      <c r="G8" s="58">
        <f t="shared" si="3"/>
        <v>0</v>
      </c>
      <c r="H8" s="58">
        <f t="shared" si="20"/>
        <v>0</v>
      </c>
      <c r="I8" s="59">
        <f t="shared" si="21"/>
        <v>0</v>
      </c>
      <c r="J8" s="52" t="str">
        <f t="shared" si="4"/>
        <v/>
      </c>
      <c r="K8" s="52" t="str">
        <f t="shared" si="5"/>
        <v/>
      </c>
      <c r="L8" s="52" t="str">
        <f t="shared" si="6"/>
        <v/>
      </c>
      <c r="M8" s="52" t="str">
        <f t="shared" si="7"/>
        <v/>
      </c>
      <c r="N8" s="52" t="str">
        <f t="shared" si="8"/>
        <v/>
      </c>
      <c r="O8" s="52" t="str">
        <f t="shared" si="9"/>
        <v/>
      </c>
      <c r="P8" s="52" t="str">
        <f t="shared" si="10"/>
        <v/>
      </c>
      <c r="Q8" s="52" t="str">
        <f t="shared" si="11"/>
        <v/>
      </c>
      <c r="R8" s="52" t="str">
        <f t="shared" si="12"/>
        <v/>
      </c>
      <c r="S8" s="52" t="str">
        <f t="shared" si="13"/>
        <v/>
      </c>
      <c r="T8" s="52" t="str">
        <f t="shared" si="14"/>
        <v/>
      </c>
      <c r="U8" s="52" t="str">
        <f t="shared" si="15"/>
        <v/>
      </c>
      <c r="V8" s="52" t="str">
        <f t="shared" si="16"/>
        <v/>
      </c>
      <c r="W8" s="53" t="str">
        <f t="shared" si="17"/>
        <v/>
      </c>
      <c r="X8" s="54">
        <f t="shared" si="1"/>
        <v>0</v>
      </c>
      <c r="Y8" s="63">
        <f t="shared" ca="1" si="22"/>
        <v>0</v>
      </c>
      <c r="Z8" s="67">
        <f t="shared" ca="1" si="22"/>
        <v>0</v>
      </c>
      <c r="AA8" s="7"/>
    </row>
    <row r="9" spans="1:27" ht="20.100000000000001" customHeight="1" x14ac:dyDescent="0.25">
      <c r="A9" s="9"/>
      <c r="B9" s="142"/>
      <c r="C9" s="143"/>
      <c r="D9" s="56">
        <f t="shared" si="18"/>
        <v>0</v>
      </c>
      <c r="E9" s="57">
        <f t="shared" si="2"/>
        <v>0</v>
      </c>
      <c r="F9" s="56">
        <f t="shared" si="19"/>
        <v>0</v>
      </c>
      <c r="G9" s="58">
        <f t="shared" si="3"/>
        <v>0</v>
      </c>
      <c r="H9" s="58">
        <f t="shared" si="20"/>
        <v>0</v>
      </c>
      <c r="I9" s="59">
        <f t="shared" si="21"/>
        <v>0</v>
      </c>
      <c r="J9" s="52" t="str">
        <f t="shared" si="4"/>
        <v/>
      </c>
      <c r="K9" s="52" t="str">
        <f t="shared" si="5"/>
        <v/>
      </c>
      <c r="L9" s="52" t="str">
        <f t="shared" si="6"/>
        <v/>
      </c>
      <c r="M9" s="52" t="str">
        <f t="shared" si="7"/>
        <v/>
      </c>
      <c r="N9" s="52" t="str">
        <f t="shared" si="8"/>
        <v/>
      </c>
      <c r="O9" s="52" t="str">
        <f t="shared" si="9"/>
        <v/>
      </c>
      <c r="P9" s="52" t="str">
        <f t="shared" si="10"/>
        <v/>
      </c>
      <c r="Q9" s="52" t="str">
        <f t="shared" si="11"/>
        <v/>
      </c>
      <c r="R9" s="52" t="str">
        <f t="shared" si="12"/>
        <v/>
      </c>
      <c r="S9" s="52" t="str">
        <f t="shared" si="13"/>
        <v/>
      </c>
      <c r="T9" s="52" t="str">
        <f t="shared" si="14"/>
        <v/>
      </c>
      <c r="U9" s="52" t="str">
        <f t="shared" si="15"/>
        <v/>
      </c>
      <c r="V9" s="52" t="str">
        <f t="shared" si="16"/>
        <v/>
      </c>
      <c r="W9" s="53" t="str">
        <f t="shared" si="17"/>
        <v/>
      </c>
      <c r="X9" s="54">
        <f t="shared" si="1"/>
        <v>0</v>
      </c>
      <c r="Y9" s="63">
        <f t="shared" ca="1" si="22"/>
        <v>0</v>
      </c>
      <c r="Z9" s="67">
        <f t="shared" ca="1" si="22"/>
        <v>0</v>
      </c>
      <c r="AA9" s="7"/>
    </row>
    <row r="10" spans="1:27" ht="20.100000000000001" customHeight="1" x14ac:dyDescent="0.25">
      <c r="A10" s="9"/>
      <c r="B10" s="142"/>
      <c r="C10" s="143"/>
      <c r="D10" s="56">
        <f t="shared" si="18"/>
        <v>0</v>
      </c>
      <c r="E10" s="57">
        <f t="shared" si="2"/>
        <v>0</v>
      </c>
      <c r="F10" s="56">
        <f t="shared" si="19"/>
        <v>0</v>
      </c>
      <c r="G10" s="58">
        <f t="shared" si="3"/>
        <v>0</v>
      </c>
      <c r="H10" s="58">
        <f t="shared" si="20"/>
        <v>0</v>
      </c>
      <c r="I10" s="59">
        <f t="shared" si="21"/>
        <v>0</v>
      </c>
      <c r="J10" s="52" t="str">
        <f t="shared" si="4"/>
        <v/>
      </c>
      <c r="K10" s="52" t="str">
        <f t="shared" si="5"/>
        <v/>
      </c>
      <c r="L10" s="52" t="str">
        <f t="shared" si="6"/>
        <v/>
      </c>
      <c r="M10" s="52" t="str">
        <f t="shared" si="7"/>
        <v/>
      </c>
      <c r="N10" s="52" t="str">
        <f t="shared" si="8"/>
        <v/>
      </c>
      <c r="O10" s="52" t="str">
        <f t="shared" si="9"/>
        <v/>
      </c>
      <c r="P10" s="52" t="str">
        <f t="shared" si="10"/>
        <v/>
      </c>
      <c r="Q10" s="52" t="str">
        <f t="shared" si="11"/>
        <v/>
      </c>
      <c r="R10" s="52" t="str">
        <f t="shared" si="12"/>
        <v/>
      </c>
      <c r="S10" s="52" t="str">
        <f t="shared" si="13"/>
        <v/>
      </c>
      <c r="T10" s="52" t="str">
        <f t="shared" si="14"/>
        <v/>
      </c>
      <c r="U10" s="52" t="str">
        <f t="shared" si="15"/>
        <v/>
      </c>
      <c r="V10" s="52" t="str">
        <f t="shared" si="16"/>
        <v/>
      </c>
      <c r="W10" s="53" t="str">
        <f t="shared" si="17"/>
        <v/>
      </c>
      <c r="X10" s="54">
        <f t="shared" si="1"/>
        <v>0</v>
      </c>
      <c r="Y10" s="63">
        <f t="shared" ca="1" si="22"/>
        <v>0</v>
      </c>
      <c r="Z10" s="67">
        <f t="shared" ca="1" si="22"/>
        <v>0</v>
      </c>
      <c r="AA10" s="7"/>
    </row>
    <row r="11" spans="1:27" ht="20.100000000000001" customHeight="1" x14ac:dyDescent="0.25">
      <c r="A11" s="9"/>
      <c r="B11" s="142"/>
      <c r="C11" s="143"/>
      <c r="D11" s="56">
        <f t="shared" si="18"/>
        <v>0</v>
      </c>
      <c r="E11" s="57">
        <f t="shared" si="2"/>
        <v>0</v>
      </c>
      <c r="F11" s="56">
        <f t="shared" si="19"/>
        <v>0</v>
      </c>
      <c r="G11" s="58">
        <f t="shared" si="3"/>
        <v>0</v>
      </c>
      <c r="H11" s="58">
        <f t="shared" si="20"/>
        <v>0</v>
      </c>
      <c r="I11" s="59">
        <f t="shared" si="21"/>
        <v>0</v>
      </c>
      <c r="J11" s="52" t="str">
        <f t="shared" si="4"/>
        <v/>
      </c>
      <c r="K11" s="52" t="str">
        <f t="shared" si="5"/>
        <v/>
      </c>
      <c r="L11" s="52" t="str">
        <f t="shared" si="6"/>
        <v/>
      </c>
      <c r="M11" s="52" t="str">
        <f t="shared" si="7"/>
        <v/>
      </c>
      <c r="N11" s="52" t="str">
        <f t="shared" si="8"/>
        <v/>
      </c>
      <c r="O11" s="52" t="str">
        <f t="shared" si="9"/>
        <v/>
      </c>
      <c r="P11" s="52" t="str">
        <f t="shared" si="10"/>
        <v/>
      </c>
      <c r="Q11" s="52" t="str">
        <f t="shared" si="11"/>
        <v/>
      </c>
      <c r="R11" s="52" t="str">
        <f t="shared" si="12"/>
        <v/>
      </c>
      <c r="S11" s="52" t="str">
        <f t="shared" si="13"/>
        <v/>
      </c>
      <c r="T11" s="52" t="str">
        <f t="shared" si="14"/>
        <v/>
      </c>
      <c r="U11" s="52" t="str">
        <f t="shared" si="15"/>
        <v/>
      </c>
      <c r="V11" s="52" t="str">
        <f t="shared" si="16"/>
        <v/>
      </c>
      <c r="W11" s="53" t="str">
        <f t="shared" si="17"/>
        <v/>
      </c>
      <c r="X11" s="54">
        <f t="shared" si="1"/>
        <v>0</v>
      </c>
      <c r="Y11" s="63">
        <f t="shared" ca="1" si="22"/>
        <v>0</v>
      </c>
      <c r="Z11" s="67">
        <f t="shared" ca="1" si="22"/>
        <v>0</v>
      </c>
      <c r="AA11" s="7"/>
    </row>
    <row r="12" spans="1:27" ht="20.100000000000001" customHeight="1" x14ac:dyDescent="0.25">
      <c r="A12" s="9"/>
      <c r="B12" s="142"/>
      <c r="C12" s="143"/>
      <c r="D12" s="56">
        <f t="shared" si="18"/>
        <v>0</v>
      </c>
      <c r="E12" s="57">
        <f t="shared" si="2"/>
        <v>0</v>
      </c>
      <c r="F12" s="56">
        <f t="shared" si="19"/>
        <v>0</v>
      </c>
      <c r="G12" s="58">
        <f t="shared" si="3"/>
        <v>0</v>
      </c>
      <c r="H12" s="58">
        <f t="shared" si="20"/>
        <v>0</v>
      </c>
      <c r="I12" s="59">
        <f t="shared" si="21"/>
        <v>0</v>
      </c>
      <c r="J12" s="52" t="str">
        <f t="shared" si="4"/>
        <v/>
      </c>
      <c r="K12" s="52" t="str">
        <f t="shared" si="5"/>
        <v/>
      </c>
      <c r="L12" s="52" t="str">
        <f t="shared" si="6"/>
        <v/>
      </c>
      <c r="M12" s="52" t="str">
        <f t="shared" si="7"/>
        <v/>
      </c>
      <c r="N12" s="52" t="str">
        <f t="shared" si="8"/>
        <v/>
      </c>
      <c r="O12" s="52" t="str">
        <f t="shared" si="9"/>
        <v/>
      </c>
      <c r="P12" s="52" t="str">
        <f t="shared" si="10"/>
        <v/>
      </c>
      <c r="Q12" s="52" t="str">
        <f t="shared" si="11"/>
        <v/>
      </c>
      <c r="R12" s="52" t="str">
        <f t="shared" si="12"/>
        <v/>
      </c>
      <c r="S12" s="52" t="str">
        <f t="shared" si="13"/>
        <v/>
      </c>
      <c r="T12" s="52" t="str">
        <f t="shared" si="14"/>
        <v/>
      </c>
      <c r="U12" s="52" t="str">
        <f t="shared" si="15"/>
        <v/>
      </c>
      <c r="V12" s="52" t="str">
        <f t="shared" si="16"/>
        <v/>
      </c>
      <c r="W12" s="53" t="str">
        <f t="shared" si="17"/>
        <v/>
      </c>
      <c r="X12" s="54">
        <f t="shared" si="1"/>
        <v>0</v>
      </c>
      <c r="Y12" s="63">
        <f t="shared" ca="1" si="22"/>
        <v>0</v>
      </c>
      <c r="Z12" s="67">
        <f t="shared" ca="1" si="22"/>
        <v>0</v>
      </c>
      <c r="AA12" s="7"/>
    </row>
    <row r="13" spans="1:27" ht="20.100000000000001" customHeight="1" x14ac:dyDescent="0.25">
      <c r="A13" s="9"/>
      <c r="B13" s="142"/>
      <c r="C13" s="143"/>
      <c r="D13" s="56">
        <f t="shared" si="18"/>
        <v>0</v>
      </c>
      <c r="E13" s="57">
        <f t="shared" si="2"/>
        <v>0</v>
      </c>
      <c r="F13" s="56">
        <f t="shared" si="19"/>
        <v>0</v>
      </c>
      <c r="G13" s="58">
        <f t="shared" si="3"/>
        <v>0</v>
      </c>
      <c r="H13" s="58">
        <f t="shared" si="20"/>
        <v>0</v>
      </c>
      <c r="I13" s="59">
        <f t="shared" si="21"/>
        <v>0</v>
      </c>
      <c r="J13" s="52" t="str">
        <f t="shared" si="4"/>
        <v/>
      </c>
      <c r="K13" s="52" t="str">
        <f t="shared" si="5"/>
        <v/>
      </c>
      <c r="L13" s="52" t="str">
        <f t="shared" si="6"/>
        <v/>
      </c>
      <c r="M13" s="52" t="str">
        <f t="shared" si="7"/>
        <v/>
      </c>
      <c r="N13" s="52" t="str">
        <f t="shared" si="8"/>
        <v/>
      </c>
      <c r="O13" s="52" t="str">
        <f t="shared" si="9"/>
        <v/>
      </c>
      <c r="P13" s="52" t="str">
        <f t="shared" si="10"/>
        <v/>
      </c>
      <c r="Q13" s="52" t="str">
        <f t="shared" si="11"/>
        <v/>
      </c>
      <c r="R13" s="52" t="str">
        <f t="shared" si="12"/>
        <v/>
      </c>
      <c r="S13" s="52" t="str">
        <f t="shared" si="13"/>
        <v/>
      </c>
      <c r="T13" s="52" t="str">
        <f t="shared" si="14"/>
        <v/>
      </c>
      <c r="U13" s="52" t="str">
        <f t="shared" si="15"/>
        <v/>
      </c>
      <c r="V13" s="52" t="str">
        <f t="shared" si="16"/>
        <v/>
      </c>
      <c r="W13" s="53" t="str">
        <f t="shared" si="17"/>
        <v/>
      </c>
      <c r="X13" s="54">
        <f t="shared" si="1"/>
        <v>0</v>
      </c>
      <c r="Y13" s="63">
        <f t="shared" ca="1" si="22"/>
        <v>0</v>
      </c>
      <c r="Z13" s="67">
        <f t="shared" ca="1" si="22"/>
        <v>0</v>
      </c>
      <c r="AA13" s="7"/>
    </row>
    <row r="14" spans="1:27" ht="20.100000000000001" customHeight="1" x14ac:dyDescent="0.25">
      <c r="A14" s="9"/>
      <c r="B14" s="142"/>
      <c r="C14" s="143"/>
      <c r="D14" s="56">
        <f t="shared" si="18"/>
        <v>0</v>
      </c>
      <c r="E14" s="57">
        <f t="shared" si="2"/>
        <v>0</v>
      </c>
      <c r="F14" s="56">
        <f t="shared" si="19"/>
        <v>0</v>
      </c>
      <c r="G14" s="58">
        <f t="shared" si="3"/>
        <v>0</v>
      </c>
      <c r="H14" s="58">
        <f t="shared" si="20"/>
        <v>0</v>
      </c>
      <c r="I14" s="59">
        <f t="shared" si="21"/>
        <v>0</v>
      </c>
      <c r="J14" s="52" t="str">
        <f t="shared" si="4"/>
        <v/>
      </c>
      <c r="K14" s="52" t="str">
        <f t="shared" si="5"/>
        <v/>
      </c>
      <c r="L14" s="52" t="str">
        <f t="shared" si="6"/>
        <v/>
      </c>
      <c r="M14" s="52" t="str">
        <f t="shared" si="7"/>
        <v/>
      </c>
      <c r="N14" s="52" t="str">
        <f t="shared" si="8"/>
        <v/>
      </c>
      <c r="O14" s="52" t="str">
        <f t="shared" si="9"/>
        <v/>
      </c>
      <c r="P14" s="52" t="str">
        <f t="shared" si="10"/>
        <v/>
      </c>
      <c r="Q14" s="52" t="str">
        <f t="shared" si="11"/>
        <v/>
      </c>
      <c r="R14" s="52" t="str">
        <f t="shared" si="12"/>
        <v/>
      </c>
      <c r="S14" s="52" t="str">
        <f t="shared" si="13"/>
        <v/>
      </c>
      <c r="T14" s="52" t="str">
        <f t="shared" si="14"/>
        <v/>
      </c>
      <c r="U14" s="52" t="str">
        <f t="shared" si="15"/>
        <v/>
      </c>
      <c r="V14" s="52" t="str">
        <f t="shared" si="16"/>
        <v/>
      </c>
      <c r="W14" s="53" t="str">
        <f t="shared" si="17"/>
        <v/>
      </c>
      <c r="X14" s="54">
        <f t="shared" si="1"/>
        <v>0</v>
      </c>
      <c r="Y14" s="63">
        <f t="shared" ca="1" si="22"/>
        <v>0</v>
      </c>
      <c r="Z14" s="67">
        <f t="shared" ca="1" si="22"/>
        <v>0</v>
      </c>
      <c r="AA14" s="7"/>
    </row>
    <row r="15" spans="1:27" ht="20.100000000000001" customHeight="1" x14ac:dyDescent="0.25">
      <c r="A15" s="9"/>
      <c r="B15" s="142"/>
      <c r="C15" s="143"/>
      <c r="D15" s="56">
        <f t="shared" si="18"/>
        <v>0</v>
      </c>
      <c r="E15" s="57">
        <f t="shared" si="2"/>
        <v>0</v>
      </c>
      <c r="F15" s="56">
        <f t="shared" si="19"/>
        <v>0</v>
      </c>
      <c r="G15" s="58">
        <f t="shared" si="3"/>
        <v>0</v>
      </c>
      <c r="H15" s="58">
        <f t="shared" si="20"/>
        <v>0</v>
      </c>
      <c r="I15" s="59">
        <f t="shared" si="21"/>
        <v>0</v>
      </c>
      <c r="J15" s="52" t="str">
        <f t="shared" si="4"/>
        <v/>
      </c>
      <c r="K15" s="52" t="str">
        <f t="shared" si="5"/>
        <v/>
      </c>
      <c r="L15" s="52" t="str">
        <f t="shared" si="6"/>
        <v/>
      </c>
      <c r="M15" s="52" t="str">
        <f t="shared" si="7"/>
        <v/>
      </c>
      <c r="N15" s="52" t="str">
        <f t="shared" si="8"/>
        <v/>
      </c>
      <c r="O15" s="52" t="str">
        <f t="shared" si="9"/>
        <v/>
      </c>
      <c r="P15" s="52" t="str">
        <f t="shared" si="10"/>
        <v/>
      </c>
      <c r="Q15" s="52" t="str">
        <f t="shared" si="11"/>
        <v/>
      </c>
      <c r="R15" s="52" t="str">
        <f t="shared" si="12"/>
        <v/>
      </c>
      <c r="S15" s="52" t="str">
        <f t="shared" si="13"/>
        <v/>
      </c>
      <c r="T15" s="52" t="str">
        <f t="shared" si="14"/>
        <v/>
      </c>
      <c r="U15" s="52" t="str">
        <f t="shared" si="15"/>
        <v/>
      </c>
      <c r="V15" s="52" t="str">
        <f t="shared" si="16"/>
        <v/>
      </c>
      <c r="W15" s="53" t="str">
        <f t="shared" si="17"/>
        <v/>
      </c>
      <c r="X15" s="54">
        <f t="shared" si="1"/>
        <v>0</v>
      </c>
      <c r="Y15" s="63">
        <f t="shared" ca="1" si="22"/>
        <v>0</v>
      </c>
      <c r="Z15" s="67">
        <f t="shared" ca="1" si="22"/>
        <v>0</v>
      </c>
      <c r="AA15" s="7"/>
    </row>
    <row r="16" spans="1:27" ht="20.100000000000001" customHeight="1" x14ac:dyDescent="0.25">
      <c r="A16" s="9"/>
      <c r="B16" s="142"/>
      <c r="C16" s="143"/>
      <c r="D16" s="56">
        <f t="shared" si="18"/>
        <v>0</v>
      </c>
      <c r="E16" s="57">
        <f t="shared" si="2"/>
        <v>0</v>
      </c>
      <c r="F16" s="56">
        <f t="shared" si="19"/>
        <v>0</v>
      </c>
      <c r="G16" s="58">
        <f t="shared" si="3"/>
        <v>0</v>
      </c>
      <c r="H16" s="58">
        <f t="shared" si="20"/>
        <v>0</v>
      </c>
      <c r="I16" s="59">
        <f t="shared" si="21"/>
        <v>0</v>
      </c>
      <c r="J16" s="52" t="str">
        <f t="shared" si="4"/>
        <v/>
      </c>
      <c r="K16" s="52" t="str">
        <f t="shared" si="5"/>
        <v/>
      </c>
      <c r="L16" s="52" t="str">
        <f t="shared" si="6"/>
        <v/>
      </c>
      <c r="M16" s="52" t="str">
        <f t="shared" si="7"/>
        <v/>
      </c>
      <c r="N16" s="52" t="str">
        <f t="shared" si="8"/>
        <v/>
      </c>
      <c r="O16" s="52" t="str">
        <f t="shared" si="9"/>
        <v/>
      </c>
      <c r="P16" s="52" t="str">
        <f t="shared" si="10"/>
        <v/>
      </c>
      <c r="Q16" s="52" t="str">
        <f t="shared" si="11"/>
        <v/>
      </c>
      <c r="R16" s="52" t="str">
        <f t="shared" si="12"/>
        <v/>
      </c>
      <c r="S16" s="52" t="str">
        <f t="shared" si="13"/>
        <v/>
      </c>
      <c r="T16" s="52" t="str">
        <f t="shared" si="14"/>
        <v/>
      </c>
      <c r="U16" s="52" t="str">
        <f t="shared" si="15"/>
        <v/>
      </c>
      <c r="V16" s="52" t="str">
        <f t="shared" si="16"/>
        <v/>
      </c>
      <c r="W16" s="53" t="str">
        <f t="shared" si="17"/>
        <v/>
      </c>
      <c r="X16" s="54">
        <f t="shared" si="1"/>
        <v>0</v>
      </c>
      <c r="Y16" s="63">
        <f t="shared" ca="1" si="22"/>
        <v>0</v>
      </c>
      <c r="Z16" s="67">
        <f t="shared" ca="1" si="22"/>
        <v>0</v>
      </c>
      <c r="AA16" s="7"/>
    </row>
    <row r="17" spans="1:27" ht="20.100000000000001" customHeight="1" x14ac:dyDescent="0.25">
      <c r="A17" s="9"/>
      <c r="B17" s="142"/>
      <c r="C17" s="143"/>
      <c r="D17" s="56">
        <f t="shared" si="18"/>
        <v>0</v>
      </c>
      <c r="E17" s="57">
        <f t="shared" si="2"/>
        <v>0</v>
      </c>
      <c r="F17" s="56">
        <f t="shared" si="19"/>
        <v>0</v>
      </c>
      <c r="G17" s="58">
        <f t="shared" si="3"/>
        <v>0</v>
      </c>
      <c r="H17" s="58">
        <f t="shared" si="20"/>
        <v>0</v>
      </c>
      <c r="I17" s="59">
        <f t="shared" si="21"/>
        <v>0</v>
      </c>
      <c r="J17" s="52" t="str">
        <f t="shared" si="4"/>
        <v/>
      </c>
      <c r="K17" s="52" t="str">
        <f t="shared" si="5"/>
        <v/>
      </c>
      <c r="L17" s="52" t="str">
        <f t="shared" si="6"/>
        <v/>
      </c>
      <c r="M17" s="52" t="str">
        <f t="shared" si="7"/>
        <v/>
      </c>
      <c r="N17" s="52" t="str">
        <f t="shared" si="8"/>
        <v/>
      </c>
      <c r="O17" s="52" t="str">
        <f t="shared" si="9"/>
        <v/>
      </c>
      <c r="P17" s="52" t="str">
        <f t="shared" si="10"/>
        <v/>
      </c>
      <c r="Q17" s="52" t="str">
        <f t="shared" si="11"/>
        <v/>
      </c>
      <c r="R17" s="52" t="str">
        <f t="shared" si="12"/>
        <v/>
      </c>
      <c r="S17" s="52" t="str">
        <f t="shared" si="13"/>
        <v/>
      </c>
      <c r="T17" s="52" t="str">
        <f t="shared" si="14"/>
        <v/>
      </c>
      <c r="U17" s="52" t="str">
        <f t="shared" si="15"/>
        <v/>
      </c>
      <c r="V17" s="52" t="str">
        <f t="shared" si="16"/>
        <v/>
      </c>
      <c r="W17" s="53" t="str">
        <f t="shared" si="17"/>
        <v/>
      </c>
      <c r="X17" s="54">
        <f t="shared" si="1"/>
        <v>0</v>
      </c>
      <c r="Y17" s="63">
        <f t="shared" ca="1" si="22"/>
        <v>0</v>
      </c>
      <c r="Z17" s="67">
        <f t="shared" ca="1" si="22"/>
        <v>0</v>
      </c>
      <c r="AA17" s="7"/>
    </row>
    <row r="18" spans="1:27" ht="20.100000000000001" customHeight="1" x14ac:dyDescent="0.25">
      <c r="A18" s="9"/>
      <c r="B18" s="142"/>
      <c r="C18" s="143"/>
      <c r="D18" s="56">
        <f t="shared" si="18"/>
        <v>0</v>
      </c>
      <c r="E18" s="57">
        <f t="shared" si="2"/>
        <v>0</v>
      </c>
      <c r="F18" s="56">
        <f t="shared" si="19"/>
        <v>0</v>
      </c>
      <c r="G18" s="58">
        <f t="shared" si="3"/>
        <v>0</v>
      </c>
      <c r="H18" s="58">
        <f t="shared" si="20"/>
        <v>0</v>
      </c>
      <c r="I18" s="59">
        <f t="shared" si="21"/>
        <v>0</v>
      </c>
      <c r="J18" s="52" t="str">
        <f t="shared" si="4"/>
        <v/>
      </c>
      <c r="K18" s="52" t="str">
        <f t="shared" si="5"/>
        <v/>
      </c>
      <c r="L18" s="52" t="str">
        <f t="shared" si="6"/>
        <v/>
      </c>
      <c r="M18" s="52" t="str">
        <f t="shared" si="7"/>
        <v/>
      </c>
      <c r="N18" s="52" t="str">
        <f t="shared" si="8"/>
        <v/>
      </c>
      <c r="O18" s="52" t="str">
        <f t="shared" si="9"/>
        <v/>
      </c>
      <c r="P18" s="52" t="str">
        <f t="shared" si="10"/>
        <v/>
      </c>
      <c r="Q18" s="52" t="str">
        <f t="shared" si="11"/>
        <v/>
      </c>
      <c r="R18" s="52" t="str">
        <f t="shared" si="12"/>
        <v/>
      </c>
      <c r="S18" s="52" t="str">
        <f t="shared" si="13"/>
        <v/>
      </c>
      <c r="T18" s="52" t="str">
        <f t="shared" si="14"/>
        <v/>
      </c>
      <c r="U18" s="52" t="str">
        <f t="shared" si="15"/>
        <v/>
      </c>
      <c r="V18" s="52" t="str">
        <f t="shared" si="16"/>
        <v/>
      </c>
      <c r="W18" s="53" t="str">
        <f t="shared" si="17"/>
        <v/>
      </c>
      <c r="X18" s="54">
        <f t="shared" si="1"/>
        <v>0</v>
      </c>
      <c r="Y18" s="63">
        <f t="shared" ca="1" si="22"/>
        <v>0</v>
      </c>
      <c r="Z18" s="67">
        <f t="shared" ca="1" si="22"/>
        <v>0</v>
      </c>
      <c r="AA18" s="7"/>
    </row>
    <row r="19" spans="1:27" ht="20.100000000000001" customHeight="1" thickBot="1" x14ac:dyDescent="0.3">
      <c r="A19" s="9"/>
      <c r="B19" s="142"/>
      <c r="C19" s="143"/>
      <c r="D19" s="56">
        <f t="shared" si="18"/>
        <v>0</v>
      </c>
      <c r="E19" s="57">
        <f t="shared" si="2"/>
        <v>0</v>
      </c>
      <c r="F19" s="56">
        <f t="shared" si="19"/>
        <v>0</v>
      </c>
      <c r="G19" s="58">
        <f t="shared" si="3"/>
        <v>0</v>
      </c>
      <c r="H19" s="58">
        <f t="shared" si="20"/>
        <v>0</v>
      </c>
      <c r="I19" s="59">
        <f t="shared" si="21"/>
        <v>0</v>
      </c>
      <c r="J19" s="52" t="str">
        <f t="shared" si="4"/>
        <v/>
      </c>
      <c r="K19" s="52" t="str">
        <f t="shared" si="5"/>
        <v/>
      </c>
      <c r="L19" s="52" t="str">
        <f t="shared" si="6"/>
        <v/>
      </c>
      <c r="M19" s="52" t="str">
        <f t="shared" si="7"/>
        <v/>
      </c>
      <c r="N19" s="52" t="str">
        <f t="shared" si="8"/>
        <v/>
      </c>
      <c r="O19" s="52" t="str">
        <f t="shared" si="9"/>
        <v/>
      </c>
      <c r="P19" s="52" t="str">
        <f t="shared" si="10"/>
        <v/>
      </c>
      <c r="Q19" s="52" t="str">
        <f t="shared" si="11"/>
        <v/>
      </c>
      <c r="R19" s="52" t="str">
        <f t="shared" si="12"/>
        <v/>
      </c>
      <c r="S19" s="52" t="str">
        <f t="shared" si="13"/>
        <v/>
      </c>
      <c r="T19" s="52" t="str">
        <f t="shared" si="14"/>
        <v/>
      </c>
      <c r="U19" s="52" t="str">
        <f t="shared" si="15"/>
        <v/>
      </c>
      <c r="V19" s="52" t="str">
        <f t="shared" si="16"/>
        <v/>
      </c>
      <c r="W19" s="53" t="str">
        <f t="shared" si="17"/>
        <v/>
      </c>
      <c r="X19" s="55">
        <f t="shared" si="1"/>
        <v>0</v>
      </c>
      <c r="Y19" s="176">
        <f t="shared" ca="1" si="22"/>
        <v>0</v>
      </c>
      <c r="Z19" s="177">
        <f t="shared" ca="1" si="22"/>
        <v>0</v>
      </c>
      <c r="AA19" s="7"/>
    </row>
    <row r="20" spans="1:27" x14ac:dyDescent="0.25">
      <c r="A20" s="9"/>
      <c r="B20" s="100" t="s">
        <v>74</v>
      </c>
      <c r="C20" s="101">
        <f>SUM(C5:C19)</f>
        <v>0</v>
      </c>
      <c r="D20" s="102">
        <f>C20/1000</f>
        <v>0</v>
      </c>
      <c r="E20" s="103">
        <f>IFERROR((F20-D20)/F20,0)</f>
        <v>0</v>
      </c>
      <c r="F20" s="102">
        <f>SUM(F5:F19)</f>
        <v>0</v>
      </c>
      <c r="G20" s="104"/>
      <c r="H20" s="105">
        <f>SUM(H5:H19)</f>
        <v>0</v>
      </c>
      <c r="I20" s="104"/>
      <c r="J20" s="52"/>
      <c r="K20" s="52"/>
      <c r="L20" s="52"/>
      <c r="M20" s="52"/>
      <c r="N20" s="52"/>
      <c r="O20" s="52"/>
      <c r="P20" s="52"/>
      <c r="Q20" s="52"/>
      <c r="R20" s="52"/>
      <c r="S20" s="52"/>
      <c r="T20" s="52"/>
      <c r="U20" s="52"/>
      <c r="V20" s="52"/>
      <c r="W20" s="52"/>
      <c r="X20" s="34"/>
      <c r="Y20" s="34"/>
      <c r="Z20" s="34"/>
      <c r="AA20" s="45"/>
    </row>
    <row r="21" spans="1:27" x14ac:dyDescent="0.25">
      <c r="A21" s="9"/>
      <c r="B21" s="75"/>
      <c r="C21" s="76"/>
      <c r="D21" s="77"/>
      <c r="E21" s="78"/>
      <c r="F21" s="78"/>
      <c r="G21" s="78"/>
      <c r="H21" s="79"/>
      <c r="I21" s="78"/>
      <c r="J21" s="78"/>
      <c r="K21" s="78"/>
      <c r="L21" s="78"/>
      <c r="M21" s="78"/>
      <c r="N21" s="78"/>
      <c r="O21" s="78"/>
      <c r="P21" s="78"/>
      <c r="Q21" s="78"/>
      <c r="R21" s="78"/>
      <c r="S21" s="78"/>
      <c r="T21" s="78"/>
      <c r="U21" s="78"/>
      <c r="V21" s="78"/>
      <c r="W21" s="78"/>
      <c r="X21" s="78"/>
      <c r="Y21" s="78"/>
      <c r="Z21" s="80"/>
      <c r="AA21" s="45"/>
    </row>
    <row r="22" spans="1:27" x14ac:dyDescent="0.25">
      <c r="A22" s="9"/>
      <c r="B22" s="104" t="s">
        <v>26</v>
      </c>
      <c r="C22" s="144"/>
      <c r="D22" s="56">
        <f t="shared" ref="D22:D26" si="23">C22/1000</f>
        <v>0</v>
      </c>
      <c r="E22" s="42"/>
      <c r="F22" s="42"/>
      <c r="G22" s="42"/>
      <c r="H22" s="42"/>
      <c r="I22" s="42"/>
      <c r="J22" s="42"/>
      <c r="K22" s="42"/>
      <c r="L22" s="42"/>
      <c r="M22" s="42"/>
      <c r="N22" s="42"/>
      <c r="O22" s="42"/>
      <c r="P22" s="42"/>
      <c r="Q22" s="42"/>
      <c r="R22" s="42"/>
      <c r="S22" s="42"/>
      <c r="T22" s="42"/>
      <c r="U22" s="42"/>
      <c r="V22" s="42"/>
      <c r="W22" s="42"/>
      <c r="X22" s="42"/>
      <c r="Y22" s="42"/>
      <c r="Z22" s="42"/>
      <c r="AA22" s="45"/>
    </row>
    <row r="23" spans="1:27" x14ac:dyDescent="0.25">
      <c r="A23" s="9"/>
      <c r="B23" s="109" t="s">
        <v>27</v>
      </c>
      <c r="C23" s="145"/>
      <c r="D23" s="43"/>
      <c r="E23" s="43"/>
      <c r="F23" s="42"/>
      <c r="G23" s="43"/>
      <c r="H23" s="43"/>
      <c r="I23" s="42"/>
      <c r="J23" s="42"/>
      <c r="K23" s="42"/>
      <c r="L23" s="42"/>
      <c r="M23" s="42"/>
      <c r="N23" s="42"/>
      <c r="O23" s="42"/>
      <c r="P23" s="42"/>
      <c r="Q23" s="42"/>
      <c r="R23" s="42"/>
      <c r="S23" s="42"/>
      <c r="T23" s="42"/>
      <c r="U23" s="42"/>
      <c r="V23" s="42"/>
      <c r="W23" s="42"/>
      <c r="X23" s="42"/>
      <c r="Y23" s="42"/>
      <c r="Z23" s="42"/>
      <c r="AA23" s="45"/>
    </row>
    <row r="24" spans="1:27" x14ac:dyDescent="0.25">
      <c r="A24" s="7"/>
      <c r="B24" s="104" t="s">
        <v>54</v>
      </c>
      <c r="C24" s="146"/>
      <c r="D24" s="42"/>
      <c r="E24" s="42"/>
      <c r="F24" s="42"/>
      <c r="G24" s="42"/>
      <c r="H24" s="43"/>
      <c r="I24" s="69"/>
      <c r="J24" s="42"/>
      <c r="K24" s="42"/>
      <c r="L24" s="42"/>
      <c r="M24" s="42"/>
      <c r="N24" s="42"/>
      <c r="O24" s="42"/>
      <c r="P24" s="42"/>
      <c r="Q24" s="42"/>
      <c r="R24" s="42"/>
      <c r="S24" s="42"/>
      <c r="T24" s="42"/>
      <c r="U24" s="42"/>
      <c r="V24" s="42"/>
      <c r="W24" s="42"/>
      <c r="X24" s="42"/>
      <c r="Y24" s="42"/>
      <c r="Z24" s="42"/>
      <c r="AA24" s="45"/>
    </row>
    <row r="25" spans="1:27" ht="15.75" thickBot="1" x14ac:dyDescent="0.3">
      <c r="A25" s="7"/>
      <c r="B25" s="109" t="s">
        <v>55</v>
      </c>
      <c r="C25" s="147"/>
      <c r="D25" s="43"/>
      <c r="E25" s="43"/>
      <c r="F25" s="43"/>
      <c r="G25" s="43"/>
      <c r="H25" s="43"/>
      <c r="I25" s="69"/>
      <c r="J25" s="42"/>
      <c r="K25" s="42"/>
      <c r="L25" s="42"/>
      <c r="M25" s="42"/>
      <c r="N25" s="42"/>
      <c r="O25" s="42"/>
      <c r="P25" s="42"/>
      <c r="Q25" s="42"/>
      <c r="R25" s="42"/>
      <c r="S25" s="42"/>
      <c r="T25" s="42"/>
      <c r="U25" s="42"/>
      <c r="V25" s="42"/>
      <c r="W25" s="42"/>
      <c r="X25" s="42"/>
      <c r="Y25" s="42"/>
      <c r="Z25" s="42"/>
      <c r="AA25" s="45"/>
    </row>
    <row r="26" spans="1:27" ht="15.75" thickBot="1" x14ac:dyDescent="0.3">
      <c r="A26" s="7"/>
      <c r="B26" s="110" t="s">
        <v>75</v>
      </c>
      <c r="C26" s="71">
        <f>IFERROR(C22/C23,0)</f>
        <v>0</v>
      </c>
      <c r="D26" s="72">
        <f t="shared" si="23"/>
        <v>0</v>
      </c>
      <c r="E26" s="73"/>
      <c r="F26" s="73"/>
      <c r="G26" s="73"/>
      <c r="H26" s="74">
        <f>IFERROR(H20/C23,0)</f>
        <v>0</v>
      </c>
      <c r="I26" s="69"/>
      <c r="J26" s="42"/>
      <c r="K26" s="42"/>
      <c r="L26" s="42"/>
      <c r="M26" s="42"/>
      <c r="N26" s="42"/>
      <c r="O26" s="42"/>
      <c r="P26" s="42"/>
      <c r="Q26" s="42"/>
      <c r="R26" s="42"/>
      <c r="S26" s="42"/>
      <c r="T26" s="42"/>
      <c r="U26" s="42"/>
      <c r="V26" s="42"/>
      <c r="W26" s="42"/>
      <c r="X26" s="42"/>
      <c r="Y26" s="42"/>
      <c r="Z26" s="42"/>
      <c r="AA26" s="45"/>
    </row>
    <row r="27" spans="1:27" x14ac:dyDescent="0.25">
      <c r="A27" s="9"/>
      <c r="B27" s="111" t="s">
        <v>52</v>
      </c>
      <c r="C27" s="70"/>
      <c r="D27" s="70"/>
      <c r="E27" s="70"/>
      <c r="F27" s="70"/>
      <c r="G27" s="70"/>
      <c r="H27" s="148"/>
      <c r="I27" s="42"/>
      <c r="J27" s="42"/>
      <c r="K27" s="42"/>
      <c r="L27" s="42"/>
      <c r="M27" s="42"/>
      <c r="N27" s="42"/>
      <c r="O27" s="42"/>
      <c r="P27" s="42"/>
      <c r="Q27" s="42"/>
      <c r="R27" s="42"/>
      <c r="S27" s="42"/>
      <c r="T27" s="42"/>
      <c r="U27" s="42"/>
      <c r="V27" s="42"/>
      <c r="W27" s="42"/>
      <c r="X27" s="42"/>
      <c r="Y27" s="42"/>
      <c r="Z27" s="42"/>
      <c r="AA27" s="45"/>
    </row>
    <row r="28" spans="1:27" x14ac:dyDescent="0.25">
      <c r="A28" s="9"/>
      <c r="B28" s="104" t="s">
        <v>29</v>
      </c>
      <c r="C28" s="42"/>
      <c r="D28" s="42"/>
      <c r="E28" s="42"/>
      <c r="F28" s="42"/>
      <c r="G28" s="42"/>
      <c r="H28" s="129">
        <f>H27-H26</f>
        <v>0</v>
      </c>
      <c r="I28" s="42"/>
      <c r="J28" s="42"/>
      <c r="K28" s="42"/>
      <c r="L28" s="42"/>
      <c r="M28" s="42"/>
      <c r="N28" s="42"/>
      <c r="O28" s="42"/>
      <c r="P28" s="42"/>
      <c r="Q28" s="42"/>
      <c r="R28" s="42"/>
      <c r="S28" s="42"/>
      <c r="T28" s="42"/>
      <c r="U28" s="42"/>
      <c r="V28" s="42"/>
      <c r="W28" s="42"/>
      <c r="X28" s="42"/>
      <c r="Y28" s="42"/>
      <c r="Z28" s="42"/>
      <c r="AA28" s="45"/>
    </row>
    <row r="29" spans="1:27" x14ac:dyDescent="0.25">
      <c r="A29" s="9"/>
      <c r="B29" s="104" t="s">
        <v>63</v>
      </c>
      <c r="C29" s="42"/>
      <c r="D29" s="42"/>
      <c r="E29" s="42"/>
      <c r="F29" s="42"/>
      <c r="G29" s="42"/>
      <c r="H29" s="3">
        <f>IFERROR(H26/H27,0)</f>
        <v>0</v>
      </c>
      <c r="I29" s="42"/>
      <c r="J29" s="42"/>
      <c r="K29" s="42"/>
      <c r="L29" s="42"/>
      <c r="M29" s="42"/>
      <c r="N29" s="42"/>
      <c r="O29" s="42"/>
      <c r="P29" s="42"/>
      <c r="Q29" s="42"/>
      <c r="R29" s="42"/>
      <c r="S29" s="42"/>
      <c r="T29" s="42"/>
      <c r="U29" s="42"/>
      <c r="V29" s="42"/>
      <c r="W29" s="42"/>
      <c r="X29" s="42"/>
      <c r="Y29" s="42"/>
      <c r="Z29" s="42"/>
      <c r="AA29" s="45"/>
    </row>
    <row r="30" spans="1:27" x14ac:dyDescent="0.25">
      <c r="A30" s="9"/>
      <c r="B30" s="75"/>
      <c r="C30" s="76"/>
      <c r="D30" s="77"/>
      <c r="E30" s="78"/>
      <c r="F30" s="78"/>
      <c r="G30" s="78"/>
      <c r="H30" s="79"/>
      <c r="I30" s="78"/>
      <c r="J30" s="78"/>
      <c r="K30" s="78"/>
      <c r="L30" s="78"/>
      <c r="M30" s="78"/>
      <c r="N30" s="78"/>
      <c r="O30" s="78"/>
      <c r="P30" s="78"/>
      <c r="Q30" s="78"/>
      <c r="R30" s="78"/>
      <c r="S30" s="78"/>
      <c r="T30" s="78"/>
      <c r="U30" s="78"/>
      <c r="V30" s="78"/>
      <c r="W30" s="78"/>
      <c r="X30" s="78"/>
      <c r="Y30" s="78"/>
      <c r="Z30" s="80"/>
      <c r="AA30" s="45"/>
    </row>
    <row r="31" spans="1:27" x14ac:dyDescent="0.25">
      <c r="A31" s="9"/>
      <c r="B31" s="112" t="s">
        <v>87</v>
      </c>
      <c r="C31" s="113"/>
      <c r="D31" s="113"/>
      <c r="E31" s="113"/>
      <c r="F31" s="113"/>
      <c r="G31" s="113"/>
      <c r="H31" s="113"/>
      <c r="I31" s="114"/>
      <c r="J31" s="81"/>
      <c r="K31" s="82"/>
      <c r="L31" s="82"/>
      <c r="M31" s="82"/>
      <c r="N31" s="82"/>
      <c r="O31" s="82"/>
      <c r="P31" s="82"/>
      <c r="Q31" s="82"/>
      <c r="R31" s="82"/>
      <c r="S31" s="82"/>
      <c r="T31" s="82"/>
      <c r="U31" s="82"/>
      <c r="V31" s="82"/>
      <c r="W31" s="83"/>
      <c r="X31" s="68"/>
      <c r="Y31" s="68"/>
      <c r="Z31" s="68"/>
      <c r="AA31" s="45"/>
    </row>
    <row r="32" spans="1:27" ht="151.5" customHeight="1" x14ac:dyDescent="0.25">
      <c r="A32" s="7"/>
      <c r="B32" s="219"/>
      <c r="C32" s="220"/>
      <c r="D32" s="220"/>
      <c r="E32" s="220"/>
      <c r="F32" s="220"/>
      <c r="G32" s="220"/>
      <c r="H32" s="220"/>
      <c r="I32" s="221"/>
      <c r="J32" s="84"/>
      <c r="K32" s="85"/>
      <c r="L32" s="85"/>
      <c r="M32" s="85"/>
      <c r="N32" s="85"/>
      <c r="O32" s="85"/>
      <c r="P32" s="85"/>
      <c r="Q32" s="85"/>
      <c r="R32" s="85"/>
      <c r="S32" s="85"/>
      <c r="T32" s="85"/>
      <c r="U32" s="85"/>
      <c r="V32" s="85"/>
      <c r="W32" s="86"/>
      <c r="X32" s="68"/>
      <c r="Y32" s="68"/>
      <c r="Z32" s="68"/>
      <c r="AA32" s="45"/>
    </row>
    <row r="33" spans="1:27" x14ac:dyDescent="0.25">
      <c r="A33" s="9"/>
      <c r="B33" s="112" t="s">
        <v>88</v>
      </c>
      <c r="C33" s="113"/>
      <c r="D33" s="113"/>
      <c r="E33" s="113"/>
      <c r="F33" s="113"/>
      <c r="G33" s="113"/>
      <c r="H33" s="113"/>
      <c r="I33" s="114"/>
      <c r="J33" s="84"/>
      <c r="K33" s="85"/>
      <c r="L33" s="85"/>
      <c r="M33" s="85"/>
      <c r="N33" s="85"/>
      <c r="O33" s="85"/>
      <c r="P33" s="85"/>
      <c r="Q33" s="85"/>
      <c r="R33" s="85"/>
      <c r="S33" s="85"/>
      <c r="T33" s="85"/>
      <c r="U33" s="85"/>
      <c r="V33" s="85"/>
      <c r="W33" s="86"/>
      <c r="X33" s="68"/>
      <c r="Y33" s="68"/>
      <c r="Z33" s="68"/>
      <c r="AA33" s="45"/>
    </row>
    <row r="34" spans="1:27" ht="151.5" customHeight="1" x14ac:dyDescent="0.25">
      <c r="A34" s="7"/>
      <c r="B34" s="219"/>
      <c r="C34" s="220"/>
      <c r="D34" s="220"/>
      <c r="E34" s="220"/>
      <c r="F34" s="220"/>
      <c r="G34" s="220"/>
      <c r="H34" s="220"/>
      <c r="I34" s="221"/>
      <c r="J34" s="84"/>
      <c r="K34" s="85"/>
      <c r="L34" s="85"/>
      <c r="M34" s="85"/>
      <c r="N34" s="85"/>
      <c r="O34" s="85"/>
      <c r="P34" s="85"/>
      <c r="Q34" s="85"/>
      <c r="R34" s="85"/>
      <c r="S34" s="85"/>
      <c r="T34" s="85"/>
      <c r="U34" s="85"/>
      <c r="V34" s="85"/>
      <c r="W34" s="86"/>
      <c r="X34" s="68"/>
      <c r="Y34" s="68"/>
      <c r="Z34" s="68"/>
      <c r="AA34" s="45"/>
    </row>
    <row r="35" spans="1:27" x14ac:dyDescent="0.25">
      <c r="A35" s="9"/>
      <c r="B35" s="112" t="s">
        <v>89</v>
      </c>
      <c r="C35" s="113"/>
      <c r="D35" s="113"/>
      <c r="E35" s="113"/>
      <c r="F35" s="113"/>
      <c r="G35" s="113"/>
      <c r="H35" s="113"/>
      <c r="I35" s="114"/>
      <c r="J35" s="84"/>
      <c r="K35" s="85"/>
      <c r="L35" s="85"/>
      <c r="M35" s="85"/>
      <c r="N35" s="85"/>
      <c r="O35" s="85"/>
      <c r="P35" s="85"/>
      <c r="Q35" s="85"/>
      <c r="R35" s="85"/>
      <c r="S35" s="85"/>
      <c r="T35" s="85"/>
      <c r="U35" s="85"/>
      <c r="V35" s="85"/>
      <c r="W35" s="86"/>
      <c r="X35" s="68"/>
      <c r="Y35" s="68"/>
      <c r="Z35" s="68"/>
      <c r="AA35" s="45"/>
    </row>
    <row r="36" spans="1:27" ht="151.5" customHeight="1" x14ac:dyDescent="0.25">
      <c r="A36" s="7"/>
      <c r="B36" s="219"/>
      <c r="C36" s="220"/>
      <c r="D36" s="220"/>
      <c r="E36" s="220"/>
      <c r="F36" s="220"/>
      <c r="G36" s="220"/>
      <c r="H36" s="220"/>
      <c r="I36" s="221"/>
      <c r="J36" s="84"/>
      <c r="K36" s="85"/>
      <c r="L36" s="85"/>
      <c r="M36" s="85"/>
      <c r="N36" s="85"/>
      <c r="O36" s="85"/>
      <c r="P36" s="85"/>
      <c r="Q36" s="85"/>
      <c r="R36" s="85"/>
      <c r="S36" s="85"/>
      <c r="T36" s="85"/>
      <c r="U36" s="85"/>
      <c r="V36" s="85"/>
      <c r="W36" s="86"/>
      <c r="X36" s="68"/>
      <c r="Y36" s="68"/>
      <c r="Z36" s="68"/>
      <c r="AA36" s="45"/>
    </row>
    <row r="37" spans="1:27" x14ac:dyDescent="0.25">
      <c r="A37" s="9"/>
      <c r="B37" s="90" t="s">
        <v>78</v>
      </c>
      <c r="C37" s="91"/>
      <c r="D37" s="91"/>
      <c r="E37" s="91"/>
      <c r="F37" s="91"/>
      <c r="G37" s="91"/>
      <c r="H37" s="91"/>
      <c r="I37" s="92"/>
      <c r="J37" s="84"/>
      <c r="K37" s="85"/>
      <c r="L37" s="85"/>
      <c r="M37" s="85"/>
      <c r="N37" s="85"/>
      <c r="O37" s="85"/>
      <c r="P37" s="85"/>
      <c r="Q37" s="85"/>
      <c r="R37" s="85"/>
      <c r="S37" s="85"/>
      <c r="T37" s="85"/>
      <c r="U37" s="85"/>
      <c r="V37" s="85"/>
      <c r="W37" s="86"/>
      <c r="X37" s="68"/>
      <c r="Y37" s="68"/>
      <c r="Z37" s="68"/>
      <c r="AA37" s="45"/>
    </row>
    <row r="38" spans="1:27" ht="268.5" customHeight="1" x14ac:dyDescent="0.25">
      <c r="A38" s="9"/>
      <c r="B38" s="214"/>
      <c r="C38" s="215"/>
      <c r="D38" s="215"/>
      <c r="E38" s="215"/>
      <c r="F38" s="215"/>
      <c r="G38" s="215"/>
      <c r="H38" s="215"/>
      <c r="I38" s="216"/>
      <c r="J38" s="87"/>
      <c r="K38" s="88"/>
      <c r="L38" s="88"/>
      <c r="M38" s="88"/>
      <c r="N38" s="88"/>
      <c r="O38" s="88"/>
      <c r="P38" s="88"/>
      <c r="Q38" s="88"/>
      <c r="R38" s="88"/>
      <c r="S38" s="88"/>
      <c r="T38" s="88"/>
      <c r="U38" s="88"/>
      <c r="V38" s="88"/>
      <c r="W38" s="89"/>
      <c r="X38" s="68"/>
      <c r="Y38" s="68"/>
      <c r="Z38" s="68"/>
      <c r="AA38" s="45"/>
    </row>
    <row r="39" spans="1:27" x14ac:dyDescent="0.25">
      <c r="A39" s="7"/>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7"/>
    </row>
  </sheetData>
  <sheetProtection sheet="1" scenarios="1"/>
  <mergeCells count="7">
    <mergeCell ref="B38:I38"/>
    <mergeCell ref="B2:I2"/>
    <mergeCell ref="J2:W2"/>
    <mergeCell ref="B3:I3"/>
    <mergeCell ref="B32:I32"/>
    <mergeCell ref="B34:I34"/>
    <mergeCell ref="B36:I36"/>
  </mergeCells>
  <conditionalFormatting sqref="H29">
    <cfRule type="cellIs" dxfId="8" priority="4" operator="lessThan">
      <formula>0.25</formula>
    </cfRule>
    <cfRule type="cellIs" dxfId="7" priority="5" operator="between">
      <formula>0.25</formula>
      <formula>0.33</formula>
    </cfRule>
    <cfRule type="cellIs" dxfId="6" priority="8" operator="greaterThan">
      <formula>0.33</formula>
    </cfRule>
  </conditionalFormatting>
  <conditionalFormatting sqref="J3:W3">
    <cfRule type="cellIs" dxfId="5" priority="6" operator="equal">
      <formula>"x"</formula>
    </cfRule>
    <cfRule type="cellIs" dxfId="4" priority="7" operator="equal">
      <formula>0</formula>
    </cfRule>
  </conditionalFormatting>
  <conditionalFormatting sqref="J4:W4">
    <cfRule type="expression" dxfId="3" priority="9">
      <formula>J$3="x"</formula>
    </cfRule>
  </conditionalFormatting>
  <conditionalFormatting sqref="J5:W20">
    <cfRule type="cellIs" dxfId="2" priority="2" operator="equal">
      <formula>"x"</formula>
    </cfRule>
    <cfRule type="cellIs" dxfId="1" priority="3" operator="equal">
      <formula>0</formula>
    </cfRule>
  </conditionalFormatting>
  <conditionalFormatting sqref="J2:W2">
    <cfRule type="expression" dxfId="0" priority="1">
      <formula>COUNTIF(J3:W3,"x")&gt;0</formula>
    </cfRule>
  </conditionalFormatting>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13665" r:id="rId4" name="ComboBox1">
          <controlPr defaultSize="0" autoFill="0" autoLine="0" linkedCell="B11" listFillRange="Ingredientes" r:id="rId5">
            <anchor moveWithCells="1">
              <from>
                <xdr:col>1</xdr:col>
                <xdr:colOff>28575</xdr:colOff>
                <xdr:row>10</xdr:row>
                <xdr:rowOff>28575</xdr:rowOff>
              </from>
              <to>
                <xdr:col>1</xdr:col>
                <xdr:colOff>2828925</xdr:colOff>
                <xdr:row>10</xdr:row>
                <xdr:rowOff>228600</xdr:rowOff>
              </to>
            </anchor>
          </controlPr>
        </control>
      </mc:Choice>
      <mc:Fallback>
        <control shapeId="113665" r:id="rId4" name="ComboBox1"/>
      </mc:Fallback>
    </mc:AlternateContent>
    <mc:AlternateContent xmlns:mc="http://schemas.openxmlformats.org/markup-compatibility/2006">
      <mc:Choice Requires="x14">
        <control shapeId="113666" r:id="rId6" name="ComboBox2">
          <controlPr defaultSize="0" autoFill="0" autoLine="0" linkedCell="B5" listFillRange="Ingredientes" r:id="rId5">
            <anchor moveWithCells="1">
              <from>
                <xdr:col>1</xdr:col>
                <xdr:colOff>28575</xdr:colOff>
                <xdr:row>4</xdr:row>
                <xdr:rowOff>28575</xdr:rowOff>
              </from>
              <to>
                <xdr:col>1</xdr:col>
                <xdr:colOff>2828925</xdr:colOff>
                <xdr:row>4</xdr:row>
                <xdr:rowOff>228600</xdr:rowOff>
              </to>
            </anchor>
          </controlPr>
        </control>
      </mc:Choice>
      <mc:Fallback>
        <control shapeId="113666" r:id="rId6" name="ComboBox2"/>
      </mc:Fallback>
    </mc:AlternateContent>
    <mc:AlternateContent xmlns:mc="http://schemas.openxmlformats.org/markup-compatibility/2006">
      <mc:Choice Requires="x14">
        <control shapeId="113667" r:id="rId7" name="ComboBox3">
          <controlPr defaultSize="0" autoFill="0" autoLine="0" linkedCell="B6" listFillRange="Ingredientes" r:id="rId5">
            <anchor moveWithCells="1">
              <from>
                <xdr:col>1</xdr:col>
                <xdr:colOff>28575</xdr:colOff>
                <xdr:row>5</xdr:row>
                <xdr:rowOff>28575</xdr:rowOff>
              </from>
              <to>
                <xdr:col>1</xdr:col>
                <xdr:colOff>2828925</xdr:colOff>
                <xdr:row>5</xdr:row>
                <xdr:rowOff>228600</xdr:rowOff>
              </to>
            </anchor>
          </controlPr>
        </control>
      </mc:Choice>
      <mc:Fallback>
        <control shapeId="113667" r:id="rId7" name="ComboBox3"/>
      </mc:Fallback>
    </mc:AlternateContent>
    <mc:AlternateContent xmlns:mc="http://schemas.openxmlformats.org/markup-compatibility/2006">
      <mc:Choice Requires="x14">
        <control shapeId="113668" r:id="rId8" name="ComboBox4">
          <controlPr defaultSize="0" autoFill="0" autoLine="0" linkedCell="B7" listFillRange="Ingredientes" r:id="rId5">
            <anchor moveWithCells="1">
              <from>
                <xdr:col>1</xdr:col>
                <xdr:colOff>28575</xdr:colOff>
                <xdr:row>6</xdr:row>
                <xdr:rowOff>28575</xdr:rowOff>
              </from>
              <to>
                <xdr:col>1</xdr:col>
                <xdr:colOff>2828925</xdr:colOff>
                <xdr:row>6</xdr:row>
                <xdr:rowOff>228600</xdr:rowOff>
              </to>
            </anchor>
          </controlPr>
        </control>
      </mc:Choice>
      <mc:Fallback>
        <control shapeId="113668" r:id="rId8" name="ComboBox4"/>
      </mc:Fallback>
    </mc:AlternateContent>
    <mc:AlternateContent xmlns:mc="http://schemas.openxmlformats.org/markup-compatibility/2006">
      <mc:Choice Requires="x14">
        <control shapeId="113669" r:id="rId9" name="ComboBox5">
          <controlPr defaultSize="0" autoFill="0" autoLine="0" linkedCell="B8" listFillRange="Ingredientes" r:id="rId5">
            <anchor moveWithCells="1">
              <from>
                <xdr:col>1</xdr:col>
                <xdr:colOff>28575</xdr:colOff>
                <xdr:row>7</xdr:row>
                <xdr:rowOff>28575</xdr:rowOff>
              </from>
              <to>
                <xdr:col>1</xdr:col>
                <xdr:colOff>2828925</xdr:colOff>
                <xdr:row>7</xdr:row>
                <xdr:rowOff>228600</xdr:rowOff>
              </to>
            </anchor>
          </controlPr>
        </control>
      </mc:Choice>
      <mc:Fallback>
        <control shapeId="113669" r:id="rId9" name="ComboBox5"/>
      </mc:Fallback>
    </mc:AlternateContent>
    <mc:AlternateContent xmlns:mc="http://schemas.openxmlformats.org/markup-compatibility/2006">
      <mc:Choice Requires="x14">
        <control shapeId="113670" r:id="rId10" name="ComboBox6">
          <controlPr defaultSize="0" autoFill="0" autoLine="0" linkedCell="B9" listFillRange="Ingredientes" r:id="rId5">
            <anchor moveWithCells="1">
              <from>
                <xdr:col>1</xdr:col>
                <xdr:colOff>28575</xdr:colOff>
                <xdr:row>8</xdr:row>
                <xdr:rowOff>28575</xdr:rowOff>
              </from>
              <to>
                <xdr:col>1</xdr:col>
                <xdr:colOff>2828925</xdr:colOff>
                <xdr:row>8</xdr:row>
                <xdr:rowOff>228600</xdr:rowOff>
              </to>
            </anchor>
          </controlPr>
        </control>
      </mc:Choice>
      <mc:Fallback>
        <control shapeId="113670" r:id="rId10" name="ComboBox6"/>
      </mc:Fallback>
    </mc:AlternateContent>
    <mc:AlternateContent xmlns:mc="http://schemas.openxmlformats.org/markup-compatibility/2006">
      <mc:Choice Requires="x14">
        <control shapeId="113671" r:id="rId11" name="ComboBox7">
          <controlPr defaultSize="0" autoFill="0" autoLine="0" linkedCell="B10" listFillRange="Ingredientes" r:id="rId5">
            <anchor moveWithCells="1">
              <from>
                <xdr:col>1</xdr:col>
                <xdr:colOff>28575</xdr:colOff>
                <xdr:row>9</xdr:row>
                <xdr:rowOff>28575</xdr:rowOff>
              </from>
              <to>
                <xdr:col>1</xdr:col>
                <xdr:colOff>2828925</xdr:colOff>
                <xdr:row>9</xdr:row>
                <xdr:rowOff>228600</xdr:rowOff>
              </to>
            </anchor>
          </controlPr>
        </control>
      </mc:Choice>
      <mc:Fallback>
        <control shapeId="113671" r:id="rId11" name="ComboBox7"/>
      </mc:Fallback>
    </mc:AlternateContent>
    <mc:AlternateContent xmlns:mc="http://schemas.openxmlformats.org/markup-compatibility/2006">
      <mc:Choice Requires="x14">
        <control shapeId="113672" r:id="rId12" name="ComboBox8">
          <controlPr defaultSize="0" autoFill="0" autoLine="0" linkedCell="B13" listFillRange="Ingredientes" r:id="rId5">
            <anchor moveWithCells="1">
              <from>
                <xdr:col>1</xdr:col>
                <xdr:colOff>28575</xdr:colOff>
                <xdr:row>12</xdr:row>
                <xdr:rowOff>28575</xdr:rowOff>
              </from>
              <to>
                <xdr:col>1</xdr:col>
                <xdr:colOff>2828925</xdr:colOff>
                <xdr:row>12</xdr:row>
                <xdr:rowOff>228600</xdr:rowOff>
              </to>
            </anchor>
          </controlPr>
        </control>
      </mc:Choice>
      <mc:Fallback>
        <control shapeId="113672" r:id="rId12" name="ComboBox8"/>
      </mc:Fallback>
    </mc:AlternateContent>
    <mc:AlternateContent xmlns:mc="http://schemas.openxmlformats.org/markup-compatibility/2006">
      <mc:Choice Requires="x14">
        <control shapeId="113673" r:id="rId13" name="ComboBox9">
          <controlPr defaultSize="0" autoFill="0" autoLine="0" linkedCell="B19" listFillRange="Ingredientes" r:id="rId5">
            <anchor moveWithCells="1">
              <from>
                <xdr:col>1</xdr:col>
                <xdr:colOff>28575</xdr:colOff>
                <xdr:row>18</xdr:row>
                <xdr:rowOff>28575</xdr:rowOff>
              </from>
              <to>
                <xdr:col>1</xdr:col>
                <xdr:colOff>2828925</xdr:colOff>
                <xdr:row>18</xdr:row>
                <xdr:rowOff>228600</xdr:rowOff>
              </to>
            </anchor>
          </controlPr>
        </control>
      </mc:Choice>
      <mc:Fallback>
        <control shapeId="113673" r:id="rId13" name="ComboBox9"/>
      </mc:Fallback>
    </mc:AlternateContent>
    <mc:AlternateContent xmlns:mc="http://schemas.openxmlformats.org/markup-compatibility/2006">
      <mc:Choice Requires="x14">
        <control shapeId="113674" r:id="rId14" name="ComboBox10">
          <controlPr defaultSize="0" autoFill="0" autoLine="0" linkedCell="B12" listFillRange="Ingredientes" r:id="rId5">
            <anchor moveWithCells="1">
              <from>
                <xdr:col>1</xdr:col>
                <xdr:colOff>28575</xdr:colOff>
                <xdr:row>11</xdr:row>
                <xdr:rowOff>28575</xdr:rowOff>
              </from>
              <to>
                <xdr:col>1</xdr:col>
                <xdr:colOff>2828925</xdr:colOff>
                <xdr:row>11</xdr:row>
                <xdr:rowOff>228600</xdr:rowOff>
              </to>
            </anchor>
          </controlPr>
        </control>
      </mc:Choice>
      <mc:Fallback>
        <control shapeId="113674" r:id="rId14" name="ComboBox10"/>
      </mc:Fallback>
    </mc:AlternateContent>
    <mc:AlternateContent xmlns:mc="http://schemas.openxmlformats.org/markup-compatibility/2006">
      <mc:Choice Requires="x14">
        <control shapeId="113675" r:id="rId15" name="ComboBox11">
          <controlPr defaultSize="0" autoFill="0" autoLine="0" linkedCell="B18" listFillRange="Ingredientes" r:id="rId5">
            <anchor moveWithCells="1">
              <from>
                <xdr:col>1</xdr:col>
                <xdr:colOff>28575</xdr:colOff>
                <xdr:row>17</xdr:row>
                <xdr:rowOff>28575</xdr:rowOff>
              </from>
              <to>
                <xdr:col>1</xdr:col>
                <xdr:colOff>2828925</xdr:colOff>
                <xdr:row>17</xdr:row>
                <xdr:rowOff>228600</xdr:rowOff>
              </to>
            </anchor>
          </controlPr>
        </control>
      </mc:Choice>
      <mc:Fallback>
        <control shapeId="113675" r:id="rId15" name="ComboBox11"/>
      </mc:Fallback>
    </mc:AlternateContent>
    <mc:AlternateContent xmlns:mc="http://schemas.openxmlformats.org/markup-compatibility/2006">
      <mc:Choice Requires="x14">
        <control shapeId="113676" r:id="rId16" name="ComboBox12">
          <controlPr defaultSize="0" autoFill="0" autoLine="0" linkedCell="B17" listFillRange="Ingredientes" r:id="rId5">
            <anchor moveWithCells="1">
              <from>
                <xdr:col>1</xdr:col>
                <xdr:colOff>28575</xdr:colOff>
                <xdr:row>16</xdr:row>
                <xdr:rowOff>28575</xdr:rowOff>
              </from>
              <to>
                <xdr:col>1</xdr:col>
                <xdr:colOff>2828925</xdr:colOff>
                <xdr:row>16</xdr:row>
                <xdr:rowOff>228600</xdr:rowOff>
              </to>
            </anchor>
          </controlPr>
        </control>
      </mc:Choice>
      <mc:Fallback>
        <control shapeId="113676" r:id="rId16" name="ComboBox12"/>
      </mc:Fallback>
    </mc:AlternateContent>
    <mc:AlternateContent xmlns:mc="http://schemas.openxmlformats.org/markup-compatibility/2006">
      <mc:Choice Requires="x14">
        <control shapeId="113677" r:id="rId17" name="ComboBox13">
          <controlPr defaultSize="0" autoFill="0" autoLine="0" linkedCell="B16" listFillRange="Ingredientes" r:id="rId5">
            <anchor moveWithCells="1">
              <from>
                <xdr:col>1</xdr:col>
                <xdr:colOff>28575</xdr:colOff>
                <xdr:row>15</xdr:row>
                <xdr:rowOff>28575</xdr:rowOff>
              </from>
              <to>
                <xdr:col>1</xdr:col>
                <xdr:colOff>2828925</xdr:colOff>
                <xdr:row>15</xdr:row>
                <xdr:rowOff>228600</xdr:rowOff>
              </to>
            </anchor>
          </controlPr>
        </control>
      </mc:Choice>
      <mc:Fallback>
        <control shapeId="113677" r:id="rId17" name="ComboBox13"/>
      </mc:Fallback>
    </mc:AlternateContent>
    <mc:AlternateContent xmlns:mc="http://schemas.openxmlformats.org/markup-compatibility/2006">
      <mc:Choice Requires="x14">
        <control shapeId="113678" r:id="rId18" name="ComboBox14">
          <controlPr defaultSize="0" autoFill="0" autoLine="0" linkedCell="B15" listFillRange="Ingredientes" r:id="rId5">
            <anchor moveWithCells="1">
              <from>
                <xdr:col>1</xdr:col>
                <xdr:colOff>28575</xdr:colOff>
                <xdr:row>14</xdr:row>
                <xdr:rowOff>28575</xdr:rowOff>
              </from>
              <to>
                <xdr:col>1</xdr:col>
                <xdr:colOff>2828925</xdr:colOff>
                <xdr:row>14</xdr:row>
                <xdr:rowOff>228600</xdr:rowOff>
              </to>
            </anchor>
          </controlPr>
        </control>
      </mc:Choice>
      <mc:Fallback>
        <control shapeId="113678" r:id="rId18" name="ComboBox14"/>
      </mc:Fallback>
    </mc:AlternateContent>
    <mc:AlternateContent xmlns:mc="http://schemas.openxmlformats.org/markup-compatibility/2006">
      <mc:Choice Requires="x14">
        <control shapeId="113679" r:id="rId19" name="ComboBox15">
          <controlPr defaultSize="0" autoFill="0" autoLine="0" linkedCell="B14" listFillRange="Ingredientes" r:id="rId5">
            <anchor moveWithCells="1">
              <from>
                <xdr:col>1</xdr:col>
                <xdr:colOff>28575</xdr:colOff>
                <xdr:row>13</xdr:row>
                <xdr:rowOff>28575</xdr:rowOff>
              </from>
              <to>
                <xdr:col>1</xdr:col>
                <xdr:colOff>2828925</xdr:colOff>
                <xdr:row>13</xdr:row>
                <xdr:rowOff>228600</xdr:rowOff>
              </to>
            </anchor>
          </controlPr>
        </control>
      </mc:Choice>
      <mc:Fallback>
        <control shapeId="113679" r:id="rId19" name="ComboBox15"/>
      </mc:Fallback>
    </mc:AlternateContent>
    <mc:AlternateContent xmlns:mc="http://schemas.openxmlformats.org/markup-compatibility/2006">
      <mc:Choice Requires="x14">
        <control shapeId="113680" r:id="rId20" name="CommandButton1">
          <controlPr defaultSize="0" autoLine="0" r:id="rId21">
            <anchor moveWithCells="1">
              <from>
                <xdr:col>5</xdr:col>
                <xdr:colOff>657225</xdr:colOff>
                <xdr:row>0</xdr:row>
                <xdr:rowOff>133350</xdr:rowOff>
              </from>
              <to>
                <xdr:col>7</xdr:col>
                <xdr:colOff>333375</xdr:colOff>
                <xdr:row>0</xdr:row>
                <xdr:rowOff>628650</xdr:rowOff>
              </to>
            </anchor>
          </controlPr>
        </control>
      </mc:Choice>
      <mc:Fallback>
        <control shapeId="113680" r:id="rId20"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7</vt:i4>
      </vt:variant>
    </vt:vector>
  </HeadingPairs>
  <TitlesOfParts>
    <vt:vector size="34" baseType="lpstr">
      <vt:lpstr>Instrucciones de uso</vt:lpstr>
      <vt:lpstr>Constantes</vt:lpstr>
      <vt:lpstr>Ingredientes</vt:lpstr>
      <vt:lpstr>Lista compra</vt:lpstr>
      <vt:lpstr>Recetas</vt:lpstr>
      <vt:lpstr>Rueda menús</vt:lpstr>
      <vt:lpstr>R001</vt:lpstr>
      <vt:lpstr>R002</vt:lpstr>
      <vt:lpstr>R003</vt:lpstr>
      <vt:lpstr>R004</vt:lpstr>
      <vt:lpstr>R005</vt:lpstr>
      <vt:lpstr>R006</vt:lpstr>
      <vt:lpstr>R007</vt:lpstr>
      <vt:lpstr>R008</vt:lpstr>
      <vt:lpstr>R009</vt:lpstr>
      <vt:lpstr>R010</vt:lpstr>
      <vt:lpstr>R011</vt:lpstr>
      <vt:lpstr>R012</vt:lpstr>
      <vt:lpstr>R013</vt:lpstr>
      <vt:lpstr>R014</vt:lpstr>
      <vt:lpstr>R015</vt:lpstr>
      <vt:lpstr>R016</vt:lpstr>
      <vt:lpstr>R017</vt:lpstr>
      <vt:lpstr>R018</vt:lpstr>
      <vt:lpstr>R019</vt:lpstr>
      <vt:lpstr>R020</vt:lpstr>
      <vt:lpstr>R021</vt:lpstr>
      <vt:lpstr>Alérgenos</vt:lpstr>
      <vt:lpstr>Códigos_recetas</vt:lpstr>
      <vt:lpstr>Ingredientes</vt:lpstr>
      <vt:lpstr>Recetas</vt:lpstr>
      <vt:lpstr>Tabla_Ingredientes</vt:lpstr>
      <vt:lpstr>Tabla_Recetas</vt:lpstr>
      <vt:lpstr>Tabla_Recetas_CORTA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Lorenzo Casellas López</dc:creator>
  <cp:lastModifiedBy>Lorenzo</cp:lastModifiedBy>
  <dcterms:created xsi:type="dcterms:W3CDTF">2018-02-23T15:02:21Z</dcterms:created>
  <dcterms:modified xsi:type="dcterms:W3CDTF">2018-04-15T17:47:49Z</dcterms:modified>
</cp:coreProperties>
</file>